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raspo0816-my.sharepoint.com/personal/uraspo_uraspo0816_onmicrosoft_com/Documents/スポーツ協会共有フォルダ/17.市民大会/2025年度（令和７年度）市民大会/"/>
    </mc:Choice>
  </mc:AlternateContent>
  <xr:revisionPtr revIDLastSave="320" documentId="8_{1DD9304D-899F-4917-937B-DBB58CF1DE2B}" xr6:coauthVersionLast="47" xr6:coauthVersionMax="47" xr10:uidLastSave="{16A4C4A8-7DB3-4B48-B2E4-0F6874E34701}"/>
  <bookViews>
    <workbookView xWindow="12" yWindow="24" windowWidth="23028" windowHeight="12216" xr2:uid="{C7C16FEE-EA5A-4224-9F3B-4C710D92E702}"/>
  </bookViews>
  <sheets>
    <sheet name="予定書" sheetId="1" r:id="rId1"/>
    <sheet name="レプリカ・賞状発注" sheetId="2" r:id="rId2"/>
    <sheet name="レプリカ・賞状発注【FAX用】" sheetId="4" r:id="rId3"/>
  </sheets>
  <definedNames>
    <definedName name="_xlnm.Print_Area" localSheetId="1">レプリカ・賞状発注!$A$1:$M$27</definedName>
    <definedName name="_xlnm.Print_Area" localSheetId="2">レプリカ・賞状発注【FAX用】!$A$1:$M$28</definedName>
    <definedName name="_xlnm.Print_Area" localSheetId="0">予定書!$A$1:$P$33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4" l="1"/>
  <c r="H13" i="4" s="1"/>
  <c r="H14" i="4" s="1"/>
  <c r="H15" i="4" s="1"/>
  <c r="H16" i="4" s="1"/>
  <c r="H17" i="4" s="1"/>
  <c r="H18" i="4" s="1"/>
  <c r="H19" i="4" s="1"/>
  <c r="H20" i="4" s="1"/>
  <c r="A12" i="4"/>
  <c r="A13" i="4" s="1"/>
  <c r="A14" i="4" s="1"/>
  <c r="A15" i="4" s="1"/>
  <c r="A16" i="4" s="1"/>
  <c r="A17" i="4" s="1"/>
  <c r="A18" i="4" s="1"/>
  <c r="A19" i="4" s="1"/>
  <c r="A20" i="4" s="1"/>
  <c r="A1" i="2"/>
  <c r="H11" i="2" l="1"/>
  <c r="H12" i="2" s="1"/>
  <c r="H13" i="2" s="1"/>
  <c r="H14" i="2" s="1"/>
  <c r="H15" i="2" s="1"/>
  <c r="H16" i="2" s="1"/>
  <c r="H17" i="2" s="1"/>
  <c r="H18" i="2" s="1"/>
  <c r="H19" i="2" s="1"/>
  <c r="A11" i="2"/>
  <c r="A12" i="2" s="1"/>
  <c r="A13" i="2" s="1"/>
  <c r="A14" i="2" s="1"/>
  <c r="A15" i="2" s="1"/>
  <c r="A16" i="2" s="1"/>
  <c r="A17" i="2" s="1"/>
  <c r="A18" i="2" s="1"/>
  <c r="A19" i="2" s="1"/>
  <c r="R29" i="1"/>
  <c r="R30" i="1" s="1"/>
  <c r="R31" i="1" s="1"/>
  <c r="J9" i="1" l="1"/>
  <c r="J18" i="1"/>
  <c r="C18" i="1"/>
  <c r="C9" i="1"/>
  <c r="R6" i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</calcChain>
</file>

<file path=xl/sharedStrings.xml><?xml version="1.0" encoding="utf-8"?>
<sst xmlns="http://schemas.openxmlformats.org/spreadsheetml/2006/main" count="395" uniqueCount="152">
  <si>
    <t>年度</t>
    <rPh sb="0" eb="2">
      <t>ネンド</t>
    </rPh>
    <phoneticPr fontId="1"/>
  </si>
  <si>
    <t>団体名</t>
    <rPh sb="0" eb="3">
      <t>ダンタイメイ</t>
    </rPh>
    <phoneticPr fontId="1"/>
  </si>
  <si>
    <t>連絡担当者</t>
    <rPh sb="0" eb="2">
      <t>レンラク</t>
    </rPh>
    <rPh sb="2" eb="5">
      <t>タントウシャ</t>
    </rPh>
    <phoneticPr fontId="1"/>
  </si>
  <si>
    <t>電話番号</t>
    <rPh sb="0" eb="4">
      <t>デンワバンゴウ</t>
    </rPh>
    <phoneticPr fontId="1"/>
  </si>
  <si>
    <t>野球</t>
  </si>
  <si>
    <t>メール</t>
    <phoneticPr fontId="1"/>
  </si>
  <si>
    <t>卓球</t>
  </si>
  <si>
    <t>柔道</t>
  </si>
  <si>
    <t>秋季</t>
  </si>
  <si>
    <t>市民大会</t>
    <rPh sb="0" eb="4">
      <t>シミンタイカイ</t>
    </rPh>
    <phoneticPr fontId="1"/>
  </si>
  <si>
    <t>ソフトテニス</t>
  </si>
  <si>
    <t>開催日</t>
    <rPh sb="0" eb="3">
      <t>カイサイビ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</si>
  <si>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</si>
  <si>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</si>
  <si>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</si>
  <si>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</si>
  <si>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剣道</t>
  </si>
  <si>
    <t>会場</t>
    <rPh sb="0" eb="2">
      <t>カイジョウ</t>
    </rPh>
    <phoneticPr fontId="1"/>
  </si>
  <si>
    <t>バレーボール</t>
  </si>
  <si>
    <t>開会式</t>
    <rPh sb="0" eb="3">
      <t>カイカイシキ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</si>
  <si>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</si>
  <si>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</si>
  <si>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バドミントン</t>
  </si>
  <si>
    <t>空手道</t>
  </si>
  <si>
    <t>参加資格
※自由記述</t>
    <rPh sb="0" eb="4">
      <t>サンカシカク</t>
    </rPh>
    <rPh sb="6" eb="10">
      <t>ジユウキジュツ</t>
    </rPh>
    <phoneticPr fontId="1"/>
  </si>
  <si>
    <t>テニス</t>
  </si>
  <si>
    <t>サッカー</t>
  </si>
  <si>
    <t>参加費</t>
    <rPh sb="0" eb="3">
      <t>サンカヒ</t>
    </rPh>
    <phoneticPr fontId="1"/>
  </si>
  <si>
    <t>円</t>
    <rPh sb="0" eb="1">
      <t>エン</t>
    </rPh>
    <phoneticPr fontId="1"/>
  </si>
  <si>
    <t>ソフトボール</t>
  </si>
  <si>
    <t>陸上競技</t>
  </si>
  <si>
    <t>ラグビーフットボール</t>
  </si>
  <si>
    <t>少林寺拳法</t>
  </si>
  <si>
    <t>合気道</t>
  </si>
  <si>
    <t>アーチェリー</t>
  </si>
  <si>
    <t>スキー</t>
  </si>
  <si>
    <t>バスケットボール</t>
  </si>
  <si>
    <t>弓道</t>
  </si>
  <si>
    <t>カヌー</t>
  </si>
  <si>
    <t>トリムバレーボール</t>
  </si>
  <si>
    <t>グラウンドゴルフ</t>
  </si>
  <si>
    <t>春季</t>
  </si>
  <si>
    <t>←▼有・無</t>
    <rPh sb="2" eb="3">
      <t>アリ</t>
    </rPh>
    <rPh sb="4" eb="5">
      <t>ナシ</t>
    </rPh>
    <phoneticPr fontId="1"/>
  </si>
  <si>
    <t>名</t>
    <rPh sb="0" eb="1">
      <t>メイ</t>
    </rPh>
    <phoneticPr fontId="1"/>
  </si>
  <si>
    <t>参加募集人数</t>
    <rPh sb="0" eb="2">
      <t>サンカ</t>
    </rPh>
    <rPh sb="2" eb="4">
      <t>ボシュウ</t>
    </rPh>
    <rPh sb="4" eb="6">
      <t>ニンズウ</t>
    </rPh>
    <phoneticPr fontId="1"/>
  </si>
  <si>
    <t>全日程</t>
    <rPh sb="0" eb="3">
      <t>ゼンニッテイ</t>
    </rPh>
    <phoneticPr fontId="1"/>
  </si>
  <si>
    <t>日間</t>
    <rPh sb="0" eb="2">
      <t>ニチカン</t>
    </rPh>
    <phoneticPr fontId="1"/>
  </si>
  <si>
    <t>市民大会　予定書</t>
    <rPh sb="0" eb="4">
      <t>シミンタイカイ</t>
    </rPh>
    <rPh sb="5" eb="7">
      <t>ヨテイ</t>
    </rPh>
    <rPh sb="7" eb="8">
      <t>ショ</t>
    </rPh>
    <phoneticPr fontId="1"/>
  </si>
  <si>
    <t>備考</t>
    <rPh sb="0" eb="2">
      <t>ビコウ</t>
    </rPh>
    <phoneticPr fontId="1"/>
  </si>
  <si>
    <t>競技終了時間</t>
    <rPh sb="0" eb="2">
      <t>キョウギ</t>
    </rPh>
    <rPh sb="2" eb="4">
      <t>シュウリョウ</t>
    </rPh>
    <rPh sb="4" eb="6">
      <t>ジカン</t>
    </rPh>
    <phoneticPr fontId="1"/>
  </si>
  <si>
    <t>競技開始時間</t>
    <rPh sb="0" eb="2">
      <t>キョウギ</t>
    </rPh>
    <rPh sb="2" eb="4">
      <t>カイシ</t>
    </rPh>
    <rPh sb="4" eb="6">
      <t>ジカン</t>
    </rPh>
    <phoneticPr fontId="1"/>
  </si>
  <si>
    <t>メール：office@urayasu-spokyo.org</t>
  </si>
  <si>
    <t>電　話：047(723)9387　ＦＡＸ：047(317)2045</t>
    <phoneticPr fontId="1"/>
  </si>
  <si>
    <t>【 提出先 】一般社団法人浦安市スポーツ協会事務局</t>
    <rPh sb="2" eb="5">
      <t>テイシュツサキ</t>
    </rPh>
    <rPh sb="7" eb="9">
      <t>イッパン</t>
    </rPh>
    <rPh sb="9" eb="11">
      <t>シャダン</t>
    </rPh>
    <rPh sb="11" eb="13">
      <t>ホウジン</t>
    </rPh>
    <rPh sb="13" eb="15">
      <t>ウラヤス</t>
    </rPh>
    <rPh sb="15" eb="16">
      <t>シ</t>
    </rPh>
    <rPh sb="20" eb="22">
      <t>キョウカイ</t>
    </rPh>
    <rPh sb="22" eb="25">
      <t>ジムキョク</t>
    </rPh>
    <phoneticPr fontId="1"/>
  </si>
  <si>
    <t>ホームページ：https://urayasu-spokyo.org</t>
    <phoneticPr fontId="1"/>
  </si>
  <si>
    <t>ウォーキング</t>
    <phoneticPr fontId="1"/>
  </si>
  <si>
    <t>浦安市野球協会</t>
    <rPh sb="0" eb="3">
      <t>ウラヤスシ</t>
    </rPh>
    <phoneticPr fontId="2"/>
  </si>
  <si>
    <t>浦安市卓球連盟</t>
    <rPh sb="0" eb="3">
      <t>ウラヤスシ</t>
    </rPh>
    <phoneticPr fontId="2"/>
  </si>
  <si>
    <t>浦安市柔道協会</t>
    <rPh sb="0" eb="3">
      <t>ウラヤスシ</t>
    </rPh>
    <phoneticPr fontId="2"/>
  </si>
  <si>
    <t>浦安市ソフトテニス連盟</t>
    <rPh sb="0" eb="3">
      <t>ウラヤスシ</t>
    </rPh>
    <phoneticPr fontId="2"/>
  </si>
  <si>
    <t>浦安市剣道連盟</t>
    <rPh sb="0" eb="3">
      <t>ウラヤスシ</t>
    </rPh>
    <phoneticPr fontId="2"/>
  </si>
  <si>
    <t>浦安市バレーボール協会</t>
    <rPh sb="0" eb="3">
      <t>ウラヤスシ</t>
    </rPh>
    <phoneticPr fontId="2"/>
  </si>
  <si>
    <t>浦安市バドミントン協会</t>
    <rPh sb="0" eb="3">
      <t>ウラヤスシ</t>
    </rPh>
    <phoneticPr fontId="2"/>
  </si>
  <si>
    <t>浦安市空手道連盟</t>
    <rPh sb="0" eb="3">
      <t>ウラヤスシ</t>
    </rPh>
    <phoneticPr fontId="2"/>
  </si>
  <si>
    <t>浦安市テニス協会</t>
    <rPh sb="0" eb="3">
      <t>ウラヤスシ</t>
    </rPh>
    <phoneticPr fontId="2"/>
  </si>
  <si>
    <t>一般社団法人浦安市サッカー協会</t>
    <rPh sb="0" eb="6">
      <t>イッパンシャダンホウジン</t>
    </rPh>
    <rPh sb="6" eb="9">
      <t>ウラヤスシ</t>
    </rPh>
    <phoneticPr fontId="2"/>
  </si>
  <si>
    <t>浦安市ソフトボール協会</t>
    <rPh sb="0" eb="3">
      <t>ウラヤスシ</t>
    </rPh>
    <phoneticPr fontId="2"/>
  </si>
  <si>
    <t>浦安市陸上競技協会</t>
    <rPh sb="0" eb="3">
      <t>ウラヤスシ</t>
    </rPh>
    <phoneticPr fontId="2"/>
  </si>
  <si>
    <t>浦安市ゴルフ協会</t>
    <rPh sb="0" eb="3">
      <t>ウラヤスシ</t>
    </rPh>
    <phoneticPr fontId="2"/>
  </si>
  <si>
    <t>浦安市ラグビーフットボール協会</t>
    <rPh sb="0" eb="3">
      <t>ウラヤスシ</t>
    </rPh>
    <phoneticPr fontId="2"/>
  </si>
  <si>
    <t>浦安市少林寺拳法連盟</t>
    <rPh sb="0" eb="3">
      <t>ウラヤスシ</t>
    </rPh>
    <phoneticPr fontId="2"/>
  </si>
  <si>
    <t>浦安市合気道連盟</t>
    <rPh sb="0" eb="3">
      <t>ウラヤスシ</t>
    </rPh>
    <phoneticPr fontId="2"/>
  </si>
  <si>
    <t>浦安市アーチェリー協会</t>
    <rPh sb="0" eb="3">
      <t>ウラヤスシ</t>
    </rPh>
    <phoneticPr fontId="2"/>
  </si>
  <si>
    <t>浦安市スキー連盟</t>
    <rPh sb="0" eb="3">
      <t>ウラヤスシ</t>
    </rPh>
    <phoneticPr fontId="2"/>
  </si>
  <si>
    <t>浦安市バスケットボール協会</t>
    <rPh sb="0" eb="3">
      <t>ウラヤスシ</t>
    </rPh>
    <phoneticPr fontId="2"/>
  </si>
  <si>
    <t>浦安市弓道連盟</t>
    <rPh sb="0" eb="3">
      <t>ウラヤスシ</t>
    </rPh>
    <phoneticPr fontId="2"/>
  </si>
  <si>
    <t>浦安市カヌー協会</t>
    <rPh sb="0" eb="3">
      <t>ウラヤスシ</t>
    </rPh>
    <phoneticPr fontId="2"/>
  </si>
  <si>
    <t>浦安市トリムバレーボール協会</t>
    <rPh sb="0" eb="3">
      <t>ウラヤスシ</t>
    </rPh>
    <phoneticPr fontId="2"/>
  </si>
  <si>
    <t>浦安ウォーキングクラブ</t>
    <rPh sb="0" eb="2">
      <t>ウラヤス</t>
    </rPh>
    <phoneticPr fontId="2"/>
  </si>
  <si>
    <t>浦安市グラウンドゴルフ協会</t>
    <rPh sb="0" eb="3">
      <t>ウラヤスシ</t>
    </rPh>
    <phoneticPr fontId="2"/>
  </si>
  <si>
    <t>浦安市ゲートボール連盟</t>
    <rPh sb="0" eb="3">
      <t>ウラヤスシ</t>
    </rPh>
    <phoneticPr fontId="2"/>
  </si>
  <si>
    <t>浦安市パークゴルフ協会</t>
    <rPh sb="0" eb="3">
      <t>ウラヤスシ</t>
    </rPh>
    <phoneticPr fontId="0"/>
  </si>
  <si>
    <t>浦安市ユニバーサルホッケー協会</t>
    <rPh sb="0" eb="3">
      <t>ウラヤスシ</t>
    </rPh>
    <phoneticPr fontId="2"/>
  </si>
  <si>
    <t>ゴルフ</t>
    <phoneticPr fontId="1"/>
  </si>
  <si>
    <t>ゲートボール</t>
    <phoneticPr fontId="1"/>
  </si>
  <si>
    <t>パークゴルフ</t>
    <phoneticPr fontId="1"/>
  </si>
  <si>
    <t>ユニバーサルホッケー</t>
    <phoneticPr fontId="1"/>
  </si>
  <si>
    <t>浦安市パークゴルフ協会</t>
    <rPh sb="0" eb="3">
      <t>ウラヤスシ</t>
    </rPh>
    <phoneticPr fontId="2"/>
  </si>
  <si>
    <t>記入者</t>
    <rPh sb="0" eb="3">
      <t>キニュウシャ</t>
    </rPh>
    <phoneticPr fontId="1"/>
  </si>
  <si>
    <t>①</t>
    <phoneticPr fontId="1"/>
  </si>
  <si>
    <t>レプリカ</t>
    <phoneticPr fontId="1"/>
  </si>
  <si>
    <t>→▼必要 ・ 不要</t>
    <rPh sb="2" eb="4">
      <t>ヒツヨウ</t>
    </rPh>
    <rPh sb="7" eb="9">
      <t>フヨウ</t>
    </rPh>
    <phoneticPr fontId="1"/>
  </si>
  <si>
    <t>ア）</t>
    <phoneticPr fontId="1"/>
  </si>
  <si>
    <t>市長杯</t>
    <rPh sb="0" eb="3">
      <t>シチョウハイ</t>
    </rPh>
    <phoneticPr fontId="1"/>
  </si>
  <si>
    <t>個</t>
    <rPh sb="0" eb="1">
      <t>コ</t>
    </rPh>
    <phoneticPr fontId="1"/>
  </si>
  <si>
    <t>→必要数入力</t>
    <rPh sb="1" eb="6">
      <t>ヒツヨウスウニュウリョク</t>
    </rPh>
    <phoneticPr fontId="1"/>
  </si>
  <si>
    <t>イ）</t>
    <phoneticPr fontId="1"/>
  </si>
  <si>
    <t>教育委員会杯</t>
    <rPh sb="0" eb="2">
      <t>キョウイク</t>
    </rPh>
    <rPh sb="2" eb="5">
      <t>イインカイ</t>
    </rPh>
    <rPh sb="5" eb="6">
      <t>ハイ</t>
    </rPh>
    <phoneticPr fontId="1"/>
  </si>
  <si>
    <t>例)</t>
    <rPh sb="0" eb="1">
      <t>レイ</t>
    </rPh>
    <phoneticPr fontId="1"/>
  </si>
  <si>
    <t>バスケットボール</t>
    <phoneticPr fontId="1"/>
  </si>
  <si>
    <t>競技</t>
    <rPh sb="0" eb="2">
      <t>キョウギ</t>
    </rPh>
    <phoneticPr fontId="1"/>
  </si>
  <si>
    <t>種別</t>
    <rPh sb="0" eb="2">
      <t>シュベツ</t>
    </rPh>
    <phoneticPr fontId="1"/>
  </si>
  <si>
    <t>一般男子</t>
    <rPh sb="0" eb="2">
      <t>イッパン</t>
    </rPh>
    <rPh sb="2" eb="4">
      <t>ダンシ</t>
    </rPh>
    <phoneticPr fontId="1"/>
  </si>
  <si>
    <t>優勝</t>
    <rPh sb="0" eb="2">
      <t>ユウショウ</t>
    </rPh>
    <phoneticPr fontId="1"/>
  </si>
  <si>
    <t>→競技名、種別入力</t>
    <rPh sb="1" eb="3">
      <t>キョウギ</t>
    </rPh>
    <rPh sb="3" eb="4">
      <t>メイ</t>
    </rPh>
    <rPh sb="5" eb="7">
      <t>シュベツ</t>
    </rPh>
    <rPh sb="7" eb="9">
      <t>ニュウリョク</t>
    </rPh>
    <phoneticPr fontId="1"/>
  </si>
  <si>
    <t>浦安市野球協会</t>
    <rPh sb="0" eb="3">
      <t>ウラヤスシ</t>
    </rPh>
    <phoneticPr fontId="12"/>
  </si>
  <si>
    <t>※種別が不要の場合は空欄または不要と記載願います。</t>
    <rPh sb="1" eb="3">
      <t>シュベツ</t>
    </rPh>
    <rPh sb="4" eb="6">
      <t>フヨウ</t>
    </rPh>
    <rPh sb="7" eb="9">
      <t>バアイ</t>
    </rPh>
    <rPh sb="10" eb="12">
      <t>クウラン</t>
    </rPh>
    <rPh sb="15" eb="17">
      <t>フヨウ</t>
    </rPh>
    <rPh sb="18" eb="20">
      <t>キサイ</t>
    </rPh>
    <rPh sb="20" eb="21">
      <t>ネガ</t>
    </rPh>
    <phoneticPr fontId="1"/>
  </si>
  <si>
    <t>浦安市卓球連盟</t>
    <rPh sb="0" eb="3">
      <t>ウラヤスシ</t>
    </rPh>
    <phoneticPr fontId="12"/>
  </si>
  <si>
    <t>浦安市柔道協会</t>
    <rPh sb="0" eb="3">
      <t>ウラヤスシ</t>
    </rPh>
    <phoneticPr fontId="12"/>
  </si>
  <si>
    <t>浦安市ソフトテニス連盟</t>
    <rPh sb="0" eb="3">
      <t>ウラヤスシ</t>
    </rPh>
    <phoneticPr fontId="12"/>
  </si>
  <si>
    <t>浦安市剣道連盟</t>
    <rPh sb="0" eb="3">
      <t>ウラヤスシ</t>
    </rPh>
    <phoneticPr fontId="12"/>
  </si>
  <si>
    <t>浦安市バレーボール協会</t>
    <rPh sb="0" eb="3">
      <t>ウラヤスシ</t>
    </rPh>
    <phoneticPr fontId="12"/>
  </si>
  <si>
    <t>浦安市バドミントン協会</t>
    <rPh sb="0" eb="3">
      <t>ウラヤスシ</t>
    </rPh>
    <phoneticPr fontId="12"/>
  </si>
  <si>
    <t>浦安市空手道連盟</t>
    <rPh sb="0" eb="3">
      <t>ウラヤスシ</t>
    </rPh>
    <phoneticPr fontId="12"/>
  </si>
  <si>
    <t>浦安市テニス協会</t>
    <rPh sb="0" eb="3">
      <t>ウラヤスシ</t>
    </rPh>
    <phoneticPr fontId="12"/>
  </si>
  <si>
    <t>一般社団法人浦安市サッカー協会</t>
    <rPh sb="0" eb="6">
      <t>イッパンシャダンホウジン</t>
    </rPh>
    <rPh sb="6" eb="9">
      <t>ウラヤスシ</t>
    </rPh>
    <phoneticPr fontId="12"/>
  </si>
  <si>
    <r>
      <t>プレート例)　</t>
    </r>
    <r>
      <rPr>
        <sz val="9"/>
        <color theme="1"/>
        <rFont val="BIZ UDP明朝 Medium"/>
        <family val="1"/>
        <charset val="128"/>
      </rPr>
      <t>書式や配置など変更の可能性があります</t>
    </r>
    <rPh sb="4" eb="5">
      <t>レイ</t>
    </rPh>
    <rPh sb="7" eb="9">
      <t>ショシキ</t>
    </rPh>
    <rPh sb="10" eb="12">
      <t>ハイチ</t>
    </rPh>
    <rPh sb="14" eb="16">
      <t>ヘンコウ</t>
    </rPh>
    <rPh sb="17" eb="20">
      <t>カノウセイ</t>
    </rPh>
    <phoneticPr fontId="1"/>
  </si>
  <si>
    <t>浦安市ソフトボール協会</t>
    <rPh sb="0" eb="3">
      <t>ウラヤスシ</t>
    </rPh>
    <phoneticPr fontId="12"/>
  </si>
  <si>
    <t>②</t>
    <phoneticPr fontId="1"/>
  </si>
  <si>
    <t>賞状</t>
    <rPh sb="0" eb="2">
      <t>ショウジョウ</t>
    </rPh>
    <phoneticPr fontId="1"/>
  </si>
  <si>
    <t>浦安市陸上競技協会</t>
    <rPh sb="0" eb="3">
      <t>ウラヤスシ</t>
    </rPh>
    <phoneticPr fontId="12"/>
  </si>
  <si>
    <t>浦安市ゴルフ協会</t>
    <rPh sb="0" eb="3">
      <t>ウラヤスシ</t>
    </rPh>
    <phoneticPr fontId="12"/>
  </si>
  <si>
    <t>サイズ</t>
    <phoneticPr fontId="1"/>
  </si>
  <si>
    <t>印字方向</t>
    <rPh sb="0" eb="4">
      <t>インジホウコウ</t>
    </rPh>
    <phoneticPr fontId="1"/>
  </si>
  <si>
    <t>枚数</t>
    <rPh sb="0" eb="2">
      <t>マイスウ</t>
    </rPh>
    <phoneticPr fontId="1"/>
  </si>
  <si>
    <t>浦安市ラグビーフットボール協会</t>
    <rPh sb="0" eb="3">
      <t>ウラヤスシ</t>
    </rPh>
    <phoneticPr fontId="12"/>
  </si>
  <si>
    <t>個人</t>
    <rPh sb="0" eb="2">
      <t>コジン</t>
    </rPh>
    <phoneticPr fontId="1"/>
  </si>
  <si>
    <t>A3</t>
    <phoneticPr fontId="1"/>
  </si>
  <si>
    <t>縦書き</t>
    <rPh sb="0" eb="2">
      <t>タテガ</t>
    </rPh>
    <phoneticPr fontId="1"/>
  </si>
  <si>
    <t>必要枚数を入力</t>
    <rPh sb="0" eb="4">
      <t>ヒツヨウマイスウ</t>
    </rPh>
    <rPh sb="5" eb="7">
      <t>ニュウリョク</t>
    </rPh>
    <phoneticPr fontId="1"/>
  </si>
  <si>
    <t>浦安市少林寺拳法連盟</t>
    <rPh sb="0" eb="3">
      <t>ウラヤスシ</t>
    </rPh>
    <phoneticPr fontId="12"/>
  </si>
  <si>
    <t>A4</t>
    <phoneticPr fontId="1"/>
  </si>
  <si>
    <t>横書き</t>
    <rPh sb="0" eb="2">
      <t>ヨコガ</t>
    </rPh>
    <phoneticPr fontId="1"/>
  </si>
  <si>
    <t>浦安市合気道連盟</t>
    <rPh sb="0" eb="3">
      <t>ウラヤスシ</t>
    </rPh>
    <phoneticPr fontId="12"/>
  </si>
  <si>
    <t>団体</t>
    <rPh sb="0" eb="2">
      <t>ダンタイ</t>
    </rPh>
    <phoneticPr fontId="1"/>
  </si>
  <si>
    <t>一般社団法人浦安市スポーツ協会事務局</t>
    <rPh sb="0" eb="2">
      <t>イッパン</t>
    </rPh>
    <rPh sb="2" eb="4">
      <t>シャダン</t>
    </rPh>
    <rPh sb="4" eb="6">
      <t>ホウジン</t>
    </rPh>
    <rPh sb="6" eb="8">
      <t>ウラヤス</t>
    </rPh>
    <rPh sb="8" eb="9">
      <t>シ</t>
    </rPh>
    <rPh sb="13" eb="15">
      <t>キョウカイ</t>
    </rPh>
    <rPh sb="15" eb="18">
      <t>ジムキョク</t>
    </rPh>
    <phoneticPr fontId="1"/>
  </si>
  <si>
    <t>浦安市アーチェリー協会</t>
    <rPh sb="0" eb="3">
      <t>ウラヤスシ</t>
    </rPh>
    <phoneticPr fontId="12"/>
  </si>
  <si>
    <t>office@urayasu-spokyo.org</t>
    <phoneticPr fontId="1"/>
  </si>
  <si>
    <t>浦安市スキー連盟</t>
    <rPh sb="0" eb="3">
      <t>ウラヤスシ</t>
    </rPh>
    <phoneticPr fontId="12"/>
  </si>
  <si>
    <t>浦安市バスケットボール協会</t>
    <rPh sb="0" eb="3">
      <t>ウラヤスシ</t>
    </rPh>
    <phoneticPr fontId="12"/>
  </si>
  <si>
    <t>浦安市弓道連盟</t>
    <rPh sb="0" eb="3">
      <t>ウラヤスシ</t>
    </rPh>
    <phoneticPr fontId="12"/>
  </si>
  <si>
    <t>浦安市カヌー協会</t>
    <rPh sb="0" eb="3">
      <t>ウラヤスシ</t>
    </rPh>
    <phoneticPr fontId="12"/>
  </si>
  <si>
    <t>浦安市トリムバレーボール協会</t>
    <rPh sb="0" eb="3">
      <t>ウラヤスシ</t>
    </rPh>
    <phoneticPr fontId="12"/>
  </si>
  <si>
    <t>浦安ウォーキングクラブ</t>
    <rPh sb="0" eb="2">
      <t>ウラヤス</t>
    </rPh>
    <phoneticPr fontId="12"/>
  </si>
  <si>
    <t>浦安市グラウンドゴルフ協会</t>
    <rPh sb="0" eb="3">
      <t>ウラヤスシ</t>
    </rPh>
    <phoneticPr fontId="12"/>
  </si>
  <si>
    <t>浦安市ゲートボール連盟</t>
    <rPh sb="0" eb="3">
      <t>ウラヤスシ</t>
    </rPh>
    <phoneticPr fontId="12"/>
  </si>
  <si>
    <t>浦安市ユニバーサルホッケー協会</t>
    <rPh sb="0" eb="3">
      <t>ウラヤスシ</t>
    </rPh>
    <phoneticPr fontId="12"/>
  </si>
  <si>
    <t>不要</t>
  </si>
  <si>
    <t>→▼ 春季・秋季・冬季</t>
    <rPh sb="3" eb="4">
      <t>ハル</t>
    </rPh>
    <rPh sb="4" eb="5">
      <t>キ</t>
    </rPh>
    <rPh sb="6" eb="7">
      <t>アキ</t>
    </rPh>
    <rPh sb="7" eb="8">
      <t>キ</t>
    </rPh>
    <rPh sb="9" eb="10">
      <t>フユ</t>
    </rPh>
    <rPh sb="10" eb="11">
      <t>キ</t>
    </rPh>
    <phoneticPr fontId="1"/>
  </si>
  <si>
    <t>→▼ 団体名選択</t>
    <rPh sb="3" eb="5">
      <t>ダンタイ</t>
    </rPh>
    <rPh sb="5" eb="6">
      <t>メイ</t>
    </rPh>
    <rPh sb="6" eb="8">
      <t>センタク</t>
    </rPh>
    <phoneticPr fontId="1"/>
  </si>
  <si>
    <t>(            )年度    レプリカ・賞状   (      　)季市民大会　レプリカ・賞状発注書</t>
    <rPh sb="39" eb="40">
      <t>キ</t>
    </rPh>
    <phoneticPr fontId="1"/>
  </si>
  <si>
    <t>FAX　047-317-2045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</si>
</sst>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0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0"/>
      <color theme="0" tint="-0.34998626667073579"/>
      <name val="ＭＳ Ｐゴシック"/>
      <family val="3"/>
      <charset val="128"/>
    </font>
    <font>
      <sz val="9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6" fillId="2" borderId="3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1" xfId="0" applyFont="1" applyBorder="1">
      <alignment vertical="center"/>
    </xf>
    <xf numFmtId="0" fontId="9" fillId="4" borderId="3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  <xf numFmtId="0" fontId="9" fillId="4" borderId="39" xfId="0" applyFont="1" applyFill="1" applyBorder="1" applyAlignment="1">
      <alignment horizontal="center" vertical="center"/>
    </xf>
    <xf numFmtId="0" fontId="9" fillId="4" borderId="26" xfId="0" applyFont="1" applyFill="1" applyBorder="1">
      <alignment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/>
    </xf>
    <xf numFmtId="0" fontId="9" fillId="4" borderId="9" xfId="0" applyFont="1" applyFill="1" applyBorder="1">
      <alignment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>
      <alignment vertical="center"/>
    </xf>
    <xf numFmtId="0" fontId="9" fillId="4" borderId="42" xfId="0" applyFont="1" applyFill="1" applyBorder="1">
      <alignment vertical="center"/>
    </xf>
    <xf numFmtId="0" fontId="9" fillId="4" borderId="42" xfId="0" applyFont="1" applyFill="1" applyBorder="1" applyAlignment="1">
      <alignment horizontal="center" vertical="center"/>
    </xf>
    <xf numFmtId="0" fontId="9" fillId="4" borderId="37" xfId="0" applyFont="1" applyFill="1" applyBorder="1">
      <alignment vertical="center"/>
    </xf>
    <xf numFmtId="0" fontId="7" fillId="0" borderId="0" xfId="1" applyAlignment="1">
      <alignment horizontal="right" vertical="center"/>
    </xf>
    <xf numFmtId="0" fontId="14" fillId="0" borderId="5" xfId="0" applyFont="1" applyBorder="1">
      <alignment vertical="center"/>
    </xf>
    <xf numFmtId="0" fontId="16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 shrinkToFit="1"/>
    </xf>
    <xf numFmtId="0" fontId="9" fillId="5" borderId="4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4" borderId="24" xfId="0" applyFont="1" applyFill="1" applyBorder="1" applyAlignment="1" applyProtection="1">
      <alignment horizontal="center" vertical="center"/>
      <protection locked="0"/>
    </xf>
    <xf numFmtId="0" fontId="9" fillId="4" borderId="27" xfId="0" applyFont="1" applyFill="1" applyBorder="1" applyAlignment="1" applyProtection="1">
      <alignment horizontal="center" vertical="center" shrinkToFit="1"/>
      <protection locked="0"/>
    </xf>
    <xf numFmtId="0" fontId="9" fillId="4" borderId="25" xfId="0" applyFont="1" applyFill="1" applyBorder="1" applyAlignment="1" applyProtection="1">
      <alignment horizontal="center" vertical="center" shrinkToFit="1"/>
      <protection locked="0"/>
    </xf>
    <xf numFmtId="0" fontId="9" fillId="4" borderId="35" xfId="0" applyFont="1" applyFill="1" applyBorder="1" applyAlignment="1" applyProtection="1">
      <alignment horizontal="center" vertical="center" shrinkToFit="1"/>
      <protection locked="0"/>
    </xf>
    <xf numFmtId="0" fontId="9" fillId="4" borderId="30" xfId="0" applyFont="1" applyFill="1" applyBorder="1" applyAlignment="1" applyProtection="1">
      <alignment horizontal="center" vertical="center" shrinkToFit="1"/>
      <protection locked="0"/>
    </xf>
    <xf numFmtId="0" fontId="9" fillId="4" borderId="13" xfId="0" applyFont="1" applyFill="1" applyBorder="1" applyAlignment="1" applyProtection="1">
      <alignment horizontal="center" vertical="center" shrinkToFit="1"/>
      <protection locked="0"/>
    </xf>
    <xf numFmtId="0" fontId="9" fillId="4" borderId="38" xfId="0" applyFont="1" applyFill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vertical="top"/>
    </xf>
    <xf numFmtId="0" fontId="17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top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 applyProtection="1">
      <alignment horizontal="center" vertical="center" shrinkToFit="1"/>
      <protection locked="0"/>
    </xf>
    <xf numFmtId="0" fontId="9" fillId="0" borderId="28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30" xfId="0" applyFont="1" applyFill="1" applyBorder="1" applyAlignment="1" applyProtection="1">
      <alignment horizontal="center" vertical="center" shrinkToFit="1"/>
      <protection locked="0"/>
    </xf>
    <xf numFmtId="0" fontId="9" fillId="0" borderId="3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25" xfId="0" applyFont="1" applyFill="1" applyBorder="1" applyAlignment="1" applyProtection="1">
      <alignment horizontal="center" vertical="center" shrinkToFit="1"/>
      <protection locked="0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3" xfId="0" applyFont="1" applyFill="1" applyBorder="1" applyAlignment="1" applyProtection="1">
      <alignment horizontal="center" vertical="center" shrinkToFit="1"/>
      <protection locked="0"/>
    </xf>
    <xf numFmtId="0" fontId="9" fillId="0" borderId="33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 applyProtection="1">
      <alignment horizontal="center" vertical="center" shrinkToFit="1"/>
      <protection locked="0"/>
    </xf>
    <xf numFmtId="0" fontId="9" fillId="0" borderId="36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38" xfId="0" applyFont="1" applyFill="1" applyBorder="1" applyAlignment="1" applyProtection="1">
      <alignment horizontal="center" vertical="center" shrinkToFit="1"/>
      <protection locked="0"/>
    </xf>
    <xf numFmtId="0" fontId="9" fillId="0" borderId="39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9" xfId="0" applyFont="1" applyFill="1" applyBorder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>
      <alignment vertical="center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>
      <alignment vertical="center"/>
    </xf>
    <xf numFmtId="0" fontId="9" fillId="0" borderId="42" xfId="0" applyFont="1" applyFill="1" applyBorder="1">
      <alignment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37" xfId="0" applyFont="1" applyFill="1" applyBorder="1">
      <alignment vertical="center"/>
    </xf>
    <xf numFmtId="0" fontId="1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83820</xdr:colOff>
      <xdr:row>22</xdr:row>
      <xdr:rowOff>213360</xdr:rowOff>
    </xdr:from>
    <xdr:to>
      <xdr:col>6</xdr:col>
      <xdr:colOff>259080</xdr:colOff>
      <xdr:row>26</xdr:row>
      <xdr:rowOff>228600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2A44173B-ABB4-45A0-B48E-9A8965A2C638}"/>
            </a:ext>
          </a:extLst>
        </xdr:cNvPr>
        <xdr:cNvSpPr/>
      </xdr:nvSpPr>
      <xdr:spPr>
        <a:xfrm>
          <a:off x="4282440" y="4838700"/>
          <a:ext cx="175260" cy="990600"/>
        </a:xfrm>
        <a:prstGeom prst="rightBrace">
          <a:avLst>
            <a:gd name="adj1" fmla="val 8333"/>
            <a:gd name="adj2" fmla="val 18033"/>
          </a:avLst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</xdr:col>
      <xdr:colOff>1097280</xdr:colOff>
      <xdr:row>21</xdr:row>
      <xdr:rowOff>60960</xdr:rowOff>
    </xdr:from>
    <xdr:to>
      <xdr:col>11</xdr:col>
      <xdr:colOff>553983</xdr:colOff>
      <xdr:row>25</xdr:row>
      <xdr:rowOff>45720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D28C2AE-941F-4757-A179-0D138BB9C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4564380"/>
          <a:ext cx="1338843" cy="777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647700</xdr:colOff>
      <xdr:row>21</xdr:row>
      <xdr:rowOff>53340</xdr:rowOff>
    </xdr:from>
    <xdr:to>
      <xdr:col>13</xdr:col>
      <xdr:colOff>12963</xdr:colOff>
      <xdr:row>25</xdr:row>
      <xdr:rowOff>45720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85E13DE-A32A-43F9-9D63-7DD282865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4556760"/>
          <a:ext cx="1338843" cy="777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83820</xdr:colOff>
      <xdr:row>23</xdr:row>
      <xdr:rowOff>213360</xdr:rowOff>
    </xdr:from>
    <xdr:to>
      <xdr:col>6</xdr:col>
      <xdr:colOff>259080</xdr:colOff>
      <xdr:row>27</xdr:row>
      <xdr:rowOff>228600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21380107-C30E-4752-A28B-F42CB727A0A1}"/>
            </a:ext>
          </a:extLst>
        </xdr:cNvPr>
        <xdr:cNvSpPr/>
      </xdr:nvSpPr>
      <xdr:spPr>
        <a:xfrm>
          <a:off x="4282440" y="4838700"/>
          <a:ext cx="175260" cy="990600"/>
        </a:xfrm>
        <a:prstGeom prst="rightBrace">
          <a:avLst>
            <a:gd name="adj1" fmla="val 8333"/>
            <a:gd name="adj2" fmla="val 18033"/>
          </a:avLst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</xdr:col>
      <xdr:colOff>1097280</xdr:colOff>
      <xdr:row>22</xdr:row>
      <xdr:rowOff>45719</xdr:rowOff>
    </xdr:from>
    <xdr:to>
      <xdr:col>11</xdr:col>
      <xdr:colOff>553983</xdr:colOff>
      <xdr:row>25</xdr:row>
      <xdr:rowOff>198670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C5E3C95-81D5-4D6C-92D9-5685E6E33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4625339"/>
          <a:ext cx="1338843" cy="68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647700</xdr:colOff>
      <xdr:row>23</xdr:row>
      <xdr:rowOff>0</xdr:rowOff>
    </xdr:from>
    <xdr:to>
      <xdr:col>13</xdr:col>
      <xdr:colOff>12963</xdr:colOff>
      <xdr:row>25</xdr:row>
      <xdr:rowOff>190500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B3C6335-3CE5-4DE3-BA62-CED8082EF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4625340"/>
          <a:ext cx="1338843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ffice@urayasu-spokyo.org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office@urayasu-spokyo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ECC15-4425-4E07-B786-1FF68CF8B049}">
  <dimension ref="A1:V33"/>
  <sheetViews>
    <sheetView showGridLines="0" tabSelected="1" zoomScaleNormal="100" workbookViewId="0">
      <selection activeCell="N2" sqref="N2"/>
    </sheetView>
  </sheetViews>
  <sheetFormatPr defaultRowHeight="21.6" customHeight="1" x14ac:dyDescent="0.45"/>
  <cols>
    <col min="1" max="1" width="1" style="1" customWidth="1"/>
    <col min="2" max="2" width="12.8984375" style="1" customWidth="1"/>
    <col min="3" max="3" width="6.8984375" style="1" customWidth="1"/>
    <col min="4" max="4" width="3.19921875" style="1" bestFit="1" customWidth="1"/>
    <col min="5" max="5" width="6.8984375" style="1" customWidth="1"/>
    <col min="6" max="6" width="3.19921875" style="1" bestFit="1" customWidth="1"/>
    <col min="7" max="7" width="6.8984375" style="1" customWidth="1"/>
    <col min="8" max="8" width="3.19921875" style="1" bestFit="1" customWidth="1"/>
    <col min="9" max="9" width="3.3984375" style="1" customWidth="1"/>
    <col min="10" max="10" width="6.8984375" style="1" customWidth="1"/>
    <col min="11" max="11" width="3.19921875" style="1" bestFit="1" customWidth="1"/>
    <col min="12" max="12" width="6.8984375" style="1" customWidth="1"/>
    <col min="13" max="13" width="3.19921875" style="1" bestFit="1" customWidth="1"/>
    <col min="14" max="14" width="6.8984375" style="1" customWidth="1"/>
    <col min="15" max="15" width="3.19921875" style="1" bestFit="1" customWidth="1"/>
    <col min="16" max="16" width="1" style="1" customWidth="1"/>
    <col min="17" max="17" width="8.796875" style="1"/>
    <col min="18" max="18" width="5.796875" style="1" hidden="1" customWidth="1"/>
    <col min="19" max="19" width="32.19921875" style="1" hidden="1" customWidth="1"/>
    <col min="20" max="20" width="24.8984375" style="1" hidden="1" customWidth="1"/>
    <col min="21" max="16384" width="8.796875" style="1"/>
  </cols>
  <sheetData>
    <row r="1" spans="1:22" ht="21.6" customHeight="1" x14ac:dyDescent="0.2">
      <c r="A1" s="31" t="s">
        <v>47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22" ht="25.2" customHeight="1" x14ac:dyDescent="0.45">
      <c r="B2" s="35">
        <v>2026</v>
      </c>
      <c r="C2" s="1" t="s">
        <v>0</v>
      </c>
      <c r="V2" s="2"/>
    </row>
    <row r="3" spans="1:22" ht="13.2" x14ac:dyDescent="0.45"/>
    <row r="4" spans="1:22" ht="25.8" customHeight="1" x14ac:dyDescent="0.45">
      <c r="B4" s="5" t="s">
        <v>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22" ht="25.8" customHeight="1" x14ac:dyDescent="0.45">
      <c r="B5" s="5" t="s">
        <v>2</v>
      </c>
      <c r="C5" s="37"/>
      <c r="D5" s="38"/>
      <c r="E5" s="38"/>
      <c r="F5" s="38"/>
      <c r="G5" s="39"/>
      <c r="H5" s="24" t="s">
        <v>3</v>
      </c>
      <c r="I5" s="25"/>
      <c r="J5" s="26"/>
      <c r="K5" s="37"/>
      <c r="L5" s="38"/>
      <c r="M5" s="38"/>
      <c r="N5" s="38"/>
      <c r="O5" s="39"/>
      <c r="R5" s="1">
        <v>1</v>
      </c>
      <c r="S5" s="3" t="s">
        <v>56</v>
      </c>
      <c r="T5" s="1" t="s">
        <v>4</v>
      </c>
    </row>
    <row r="6" spans="1:22" ht="25.8" customHeight="1" x14ac:dyDescent="0.45">
      <c r="B6" s="5" t="s">
        <v>5</v>
      </c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9"/>
      <c r="R6" s="1">
        <f>R5+1</f>
        <v>2</v>
      </c>
      <c r="S6" s="3" t="s">
        <v>57</v>
      </c>
      <c r="T6" s="1" t="s">
        <v>6</v>
      </c>
    </row>
    <row r="7" spans="1:22" ht="13.2" customHeight="1" x14ac:dyDescent="0.45">
      <c r="R7" s="1">
        <f t="shared" ref="R7:R31" si="0">R6+1</f>
        <v>3</v>
      </c>
      <c r="S7" s="3" t="s">
        <v>58</v>
      </c>
      <c r="T7" s="1" t="s">
        <v>7</v>
      </c>
    </row>
    <row r="8" spans="1:22" ht="22.8" customHeight="1" x14ac:dyDescent="0.45">
      <c r="B8" s="44" t="s">
        <v>41</v>
      </c>
      <c r="C8" s="33" t="s">
        <v>9</v>
      </c>
      <c r="D8" s="34"/>
      <c r="E8" s="34"/>
      <c r="F8" s="34"/>
      <c r="G8" s="34"/>
      <c r="H8" s="34"/>
      <c r="I8" s="34"/>
      <c r="J8" s="32" t="s">
        <v>45</v>
      </c>
      <c r="K8" s="32"/>
      <c r="L8" s="37"/>
      <c r="M8" s="41"/>
      <c r="N8" s="16" t="s">
        <v>46</v>
      </c>
      <c r="O8" s="17"/>
      <c r="R8" s="1">
        <f t="shared" si="0"/>
        <v>4</v>
      </c>
      <c r="S8" s="3" t="s">
        <v>59</v>
      </c>
      <c r="T8" s="1" t="s">
        <v>10</v>
      </c>
    </row>
    <row r="9" spans="1:22" ht="22.8" customHeight="1" x14ac:dyDescent="0.45">
      <c r="B9" s="4" t="s">
        <v>11</v>
      </c>
      <c r="C9" s="19">
        <f>IF(B2="","",IF(E9="",B2,IF(E9&gt;=4,B2,B2+1)))</f>
        <v>2026</v>
      </c>
      <c r="D9" s="8" t="s">
        <v>12</v>
      </c>
      <c r="E9" s="40"/>
      <c r="F9" s="8" t="s">
        <v>13</v>
      </c>
      <c r="G9" s="40"/>
      <c r="H9" s="18" t="s">
        <v>14</v>
      </c>
      <c r="I9" s="7" t="s">
        <v>15</v>
      </c>
      <c r="J9" s="19">
        <f>IF(B2="","",IF(L9="",B2,IF(L9&gt;=4,B2,B2+1)))</f>
        <v>2026</v>
      </c>
      <c r="K9" s="8" t="s">
        <v>12</v>
      </c>
      <c r="L9" s="40"/>
      <c r="M9" s="8" t="s">
        <v>13</v>
      </c>
      <c r="N9" s="40"/>
      <c r="O9" s="8" t="s">
        <v>14</v>
      </c>
      <c r="R9" s="1">
        <f t="shared" si="0"/>
        <v>5</v>
      </c>
      <c r="S9" s="3" t="s">
        <v>60</v>
      </c>
      <c r="T9" s="1" t="s">
        <v>16</v>
      </c>
    </row>
    <row r="10" spans="1:22" ht="22.8" customHeight="1" x14ac:dyDescent="0.45">
      <c r="B10" s="5" t="s">
        <v>17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R10" s="1">
        <f t="shared" si="0"/>
        <v>6</v>
      </c>
      <c r="S10" s="3" t="s">
        <v>61</v>
      </c>
      <c r="T10" s="1" t="s">
        <v>18</v>
      </c>
    </row>
    <row r="11" spans="1:22" ht="22.8" customHeight="1" x14ac:dyDescent="0.45">
      <c r="B11" s="6" t="s">
        <v>19</v>
      </c>
      <c r="C11" s="43"/>
      <c r="D11" s="43"/>
      <c r="E11" s="9" t="s">
        <v>42</v>
      </c>
      <c r="F11" s="9"/>
      <c r="G11" s="9"/>
      <c r="H11" s="9"/>
      <c r="I11" s="10"/>
      <c r="J11" s="46"/>
      <c r="K11" s="11" t="s">
        <v>20</v>
      </c>
      <c r="L11" s="45"/>
      <c r="M11" s="11" t="s">
        <v>21</v>
      </c>
      <c r="N11" s="12"/>
      <c r="O11" s="13"/>
      <c r="R11" s="1">
        <f t="shared" si="0"/>
        <v>7</v>
      </c>
      <c r="S11" s="3" t="s">
        <v>62</v>
      </c>
      <c r="T11" s="1" t="s">
        <v>22</v>
      </c>
    </row>
    <row r="12" spans="1:22" ht="22.8" customHeight="1" x14ac:dyDescent="0.45">
      <c r="B12" s="5" t="s">
        <v>50</v>
      </c>
      <c r="C12" s="40"/>
      <c r="D12" s="8" t="s">
        <v>20</v>
      </c>
      <c r="E12" s="45"/>
      <c r="F12" s="8" t="s">
        <v>21</v>
      </c>
      <c r="G12" s="24" t="s">
        <v>49</v>
      </c>
      <c r="H12" s="25"/>
      <c r="I12" s="25"/>
      <c r="J12" s="40"/>
      <c r="K12" s="8" t="s">
        <v>20</v>
      </c>
      <c r="L12" s="45"/>
      <c r="M12" s="8" t="s">
        <v>21</v>
      </c>
      <c r="N12" s="14"/>
      <c r="O12" s="15"/>
      <c r="R12" s="1">
        <f t="shared" si="0"/>
        <v>8</v>
      </c>
      <c r="S12" s="3" t="s">
        <v>63</v>
      </c>
      <c r="T12" s="1" t="s">
        <v>23</v>
      </c>
    </row>
    <row r="13" spans="1:22" ht="22.8" customHeight="1" x14ac:dyDescent="0.45">
      <c r="B13" s="27" t="s">
        <v>24</v>
      </c>
      <c r="C13" s="47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9"/>
      <c r="R13" s="1">
        <f t="shared" si="0"/>
        <v>9</v>
      </c>
      <c r="S13" s="3" t="s">
        <v>64</v>
      </c>
      <c r="T13" s="1" t="s">
        <v>25</v>
      </c>
    </row>
    <row r="14" spans="1:22" ht="22.8" customHeight="1" x14ac:dyDescent="0.45">
      <c r="B14" s="28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2"/>
      <c r="R14" s="1">
        <f t="shared" si="0"/>
        <v>10</v>
      </c>
      <c r="S14" s="3" t="s">
        <v>65</v>
      </c>
      <c r="T14" s="1" t="s">
        <v>26</v>
      </c>
    </row>
    <row r="15" spans="1:22" ht="22.8" customHeight="1" x14ac:dyDescent="0.45">
      <c r="B15" s="5" t="s">
        <v>27</v>
      </c>
      <c r="C15" s="53"/>
      <c r="D15" s="54"/>
      <c r="E15" s="54"/>
      <c r="F15" s="8" t="s">
        <v>28</v>
      </c>
      <c r="G15" s="24" t="s">
        <v>44</v>
      </c>
      <c r="H15" s="25"/>
      <c r="I15" s="25"/>
      <c r="J15" s="25"/>
      <c r="K15" s="26"/>
      <c r="L15" s="53"/>
      <c r="M15" s="54"/>
      <c r="N15" s="29" t="s">
        <v>43</v>
      </c>
      <c r="O15" s="30"/>
      <c r="R15" s="1">
        <f t="shared" si="0"/>
        <v>11</v>
      </c>
      <c r="S15" s="3" t="s">
        <v>66</v>
      </c>
      <c r="T15" s="1" t="s">
        <v>29</v>
      </c>
    </row>
    <row r="16" spans="1:22" ht="22.8" customHeight="1" x14ac:dyDescent="0.45">
      <c r="R16" s="1">
        <f t="shared" si="0"/>
        <v>12</v>
      </c>
      <c r="S16" s="3" t="s">
        <v>67</v>
      </c>
      <c r="T16" s="1" t="s">
        <v>30</v>
      </c>
    </row>
    <row r="17" spans="2:20" ht="22.8" customHeight="1" x14ac:dyDescent="0.45">
      <c r="B17" s="44" t="s">
        <v>8</v>
      </c>
      <c r="C17" s="33" t="s">
        <v>9</v>
      </c>
      <c r="D17" s="34"/>
      <c r="E17" s="34"/>
      <c r="F17" s="34"/>
      <c r="G17" s="34"/>
      <c r="H17" s="34"/>
      <c r="I17" s="34"/>
      <c r="J17" s="32" t="s">
        <v>45</v>
      </c>
      <c r="K17" s="32"/>
      <c r="L17" s="37"/>
      <c r="M17" s="41"/>
      <c r="N17" s="16" t="s">
        <v>46</v>
      </c>
      <c r="O17" s="17"/>
      <c r="R17" s="1">
        <f t="shared" si="0"/>
        <v>13</v>
      </c>
      <c r="S17" s="3" t="s">
        <v>68</v>
      </c>
      <c r="T17" s="1" t="s">
        <v>83</v>
      </c>
    </row>
    <row r="18" spans="2:20" ht="22.8" customHeight="1" x14ac:dyDescent="0.45">
      <c r="B18" s="4" t="s">
        <v>11</v>
      </c>
      <c r="C18" s="19">
        <f>IF(B2="","",IF(E18="",B2,IF(E18&gt;=4,B2,B2+1)))</f>
        <v>2026</v>
      </c>
      <c r="D18" s="8" t="s">
        <v>12</v>
      </c>
      <c r="E18" s="40"/>
      <c r="F18" s="8" t="s">
        <v>13</v>
      </c>
      <c r="G18" s="40"/>
      <c r="H18" s="18" t="s">
        <v>14</v>
      </c>
      <c r="I18" s="7" t="s">
        <v>15</v>
      </c>
      <c r="J18" s="19">
        <f>IF(B2="","",IF(L18="",B2,IF(L18&gt;=4,B2,B2+1)))</f>
        <v>2026</v>
      </c>
      <c r="K18" s="8" t="s">
        <v>12</v>
      </c>
      <c r="L18" s="40"/>
      <c r="M18" s="8" t="s">
        <v>13</v>
      </c>
      <c r="N18" s="40"/>
      <c r="O18" s="8" t="s">
        <v>14</v>
      </c>
      <c r="R18" s="1">
        <f t="shared" si="0"/>
        <v>14</v>
      </c>
      <c r="S18" s="3" t="s">
        <v>69</v>
      </c>
      <c r="T18" s="1" t="s">
        <v>31</v>
      </c>
    </row>
    <row r="19" spans="2:20" ht="22.8" customHeight="1" x14ac:dyDescent="0.45">
      <c r="B19" s="5" t="s">
        <v>17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R19" s="1">
        <f t="shared" si="0"/>
        <v>15</v>
      </c>
      <c r="S19" s="3" t="s">
        <v>70</v>
      </c>
      <c r="T19" s="1" t="s">
        <v>32</v>
      </c>
    </row>
    <row r="20" spans="2:20" ht="22.8" customHeight="1" x14ac:dyDescent="0.45">
      <c r="B20" s="6" t="s">
        <v>19</v>
      </c>
      <c r="C20" s="43"/>
      <c r="D20" s="43"/>
      <c r="E20" s="9" t="s">
        <v>42</v>
      </c>
      <c r="F20" s="9"/>
      <c r="G20" s="9"/>
      <c r="H20" s="9"/>
      <c r="I20" s="10"/>
      <c r="J20" s="46"/>
      <c r="K20" s="11" t="s">
        <v>20</v>
      </c>
      <c r="L20" s="45"/>
      <c r="M20" s="11" t="s">
        <v>21</v>
      </c>
      <c r="N20" s="12"/>
      <c r="O20" s="13"/>
      <c r="R20" s="1">
        <f t="shared" si="0"/>
        <v>16</v>
      </c>
      <c r="S20" s="3" t="s">
        <v>71</v>
      </c>
      <c r="T20" s="1" t="s">
        <v>33</v>
      </c>
    </row>
    <row r="21" spans="2:20" ht="22.8" customHeight="1" x14ac:dyDescent="0.45">
      <c r="B21" s="5" t="s">
        <v>50</v>
      </c>
      <c r="C21" s="40"/>
      <c r="D21" s="8" t="s">
        <v>20</v>
      </c>
      <c r="E21" s="45"/>
      <c r="F21" s="8" t="s">
        <v>21</v>
      </c>
      <c r="G21" s="24" t="s">
        <v>49</v>
      </c>
      <c r="H21" s="25"/>
      <c r="I21" s="25"/>
      <c r="J21" s="40"/>
      <c r="K21" s="8" t="s">
        <v>20</v>
      </c>
      <c r="L21" s="45"/>
      <c r="M21" s="8" t="s">
        <v>21</v>
      </c>
      <c r="N21" s="14"/>
      <c r="O21" s="15"/>
      <c r="R21" s="1">
        <f t="shared" si="0"/>
        <v>17</v>
      </c>
      <c r="S21" s="3" t="s">
        <v>72</v>
      </c>
      <c r="T21" s="1" t="s">
        <v>34</v>
      </c>
    </row>
    <row r="22" spans="2:20" ht="22.8" customHeight="1" x14ac:dyDescent="0.45">
      <c r="B22" s="27" t="s">
        <v>24</v>
      </c>
      <c r="C22" s="47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9"/>
      <c r="R22" s="1">
        <f t="shared" si="0"/>
        <v>18</v>
      </c>
      <c r="S22" s="3" t="s">
        <v>73</v>
      </c>
      <c r="T22" s="1" t="s">
        <v>35</v>
      </c>
    </row>
    <row r="23" spans="2:20" ht="22.8" customHeight="1" x14ac:dyDescent="0.45">
      <c r="B23" s="28"/>
      <c r="C23" s="50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2"/>
      <c r="R23" s="1">
        <f t="shared" si="0"/>
        <v>19</v>
      </c>
      <c r="S23" s="3" t="s">
        <v>74</v>
      </c>
      <c r="T23" s="1" t="s">
        <v>36</v>
      </c>
    </row>
    <row r="24" spans="2:20" ht="22.8" customHeight="1" x14ac:dyDescent="0.45">
      <c r="B24" s="5" t="s">
        <v>27</v>
      </c>
      <c r="C24" s="53"/>
      <c r="D24" s="54"/>
      <c r="E24" s="54"/>
      <c r="F24" s="8" t="s">
        <v>28</v>
      </c>
      <c r="G24" s="24" t="s">
        <v>44</v>
      </c>
      <c r="H24" s="25"/>
      <c r="I24" s="25"/>
      <c r="J24" s="25"/>
      <c r="K24" s="26"/>
      <c r="L24" s="53"/>
      <c r="M24" s="54"/>
      <c r="N24" s="29" t="s">
        <v>43</v>
      </c>
      <c r="O24" s="30"/>
      <c r="R24" s="1">
        <f t="shared" si="0"/>
        <v>20</v>
      </c>
      <c r="S24" s="3" t="s">
        <v>75</v>
      </c>
      <c r="T24" s="1" t="s">
        <v>37</v>
      </c>
    </row>
    <row r="25" spans="2:20" ht="22.8" customHeight="1" x14ac:dyDescent="0.45">
      <c r="R25" s="1">
        <f t="shared" si="0"/>
        <v>21</v>
      </c>
      <c r="S25" s="3" t="s">
        <v>76</v>
      </c>
      <c r="T25" s="1" t="s">
        <v>38</v>
      </c>
    </row>
    <row r="26" spans="2:20" ht="22.8" customHeight="1" x14ac:dyDescent="0.45">
      <c r="B26" s="21" t="s">
        <v>48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3"/>
      <c r="R26" s="1">
        <f t="shared" si="0"/>
        <v>22</v>
      </c>
      <c r="S26" s="3" t="s">
        <v>77</v>
      </c>
      <c r="T26" s="1" t="s">
        <v>39</v>
      </c>
    </row>
    <row r="27" spans="2:20" ht="22.8" customHeight="1" x14ac:dyDescent="0.45">
      <c r="B27" s="55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7"/>
      <c r="R27" s="1">
        <f t="shared" si="0"/>
        <v>23</v>
      </c>
      <c r="S27" s="3" t="s">
        <v>78</v>
      </c>
      <c r="T27" s="1" t="s">
        <v>55</v>
      </c>
    </row>
    <row r="28" spans="2:20" ht="22.8" customHeight="1" x14ac:dyDescent="0.45">
      <c r="B28" s="58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0"/>
      <c r="R28" s="1">
        <f t="shared" si="0"/>
        <v>24</v>
      </c>
      <c r="S28" s="3" t="s">
        <v>79</v>
      </c>
      <c r="T28" s="1" t="s">
        <v>40</v>
      </c>
    </row>
    <row r="29" spans="2:20" ht="12.6" customHeight="1" x14ac:dyDescent="0.4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R29" s="1">
        <f t="shared" si="0"/>
        <v>25</v>
      </c>
      <c r="S29" s="3" t="s">
        <v>80</v>
      </c>
      <c r="T29" s="1" t="s">
        <v>84</v>
      </c>
    </row>
    <row r="30" spans="2:20" ht="14.4" x14ac:dyDescent="0.45">
      <c r="O30" s="20" t="s">
        <v>53</v>
      </c>
      <c r="R30" s="1">
        <f t="shared" si="0"/>
        <v>26</v>
      </c>
      <c r="S30" s="3" t="s">
        <v>87</v>
      </c>
      <c r="T30" s="1" t="s">
        <v>85</v>
      </c>
    </row>
    <row r="31" spans="2:20" ht="14.4" x14ac:dyDescent="0.45">
      <c r="O31" s="20" t="s">
        <v>51</v>
      </c>
      <c r="R31" s="1">
        <f t="shared" si="0"/>
        <v>27</v>
      </c>
      <c r="S31" s="3" t="s">
        <v>82</v>
      </c>
      <c r="T31" s="1" t="s">
        <v>86</v>
      </c>
    </row>
    <row r="32" spans="2:20" ht="13.2" x14ac:dyDescent="0.45">
      <c r="O32" s="20" t="s">
        <v>52</v>
      </c>
    </row>
    <row r="33" spans="15:15" ht="13.2" x14ac:dyDescent="0.45">
      <c r="O33" s="20" t="s">
        <v>54</v>
      </c>
    </row>
  </sheetData>
  <sheetProtection algorithmName="SHA-512" hashValue="EdvZ0G+475Q5kRRPcG8XsN/Y/cPLade4Uss0HZVkTmykwb+AsZYqaM5kYtHNGpsuUS+yisFmtTVy7XQ9cLfvIg==" saltValue="TqeUlFCvaHdikhue6NwNsQ==" spinCount="100000" sheet="1" objects="1" scenarios="1"/>
  <mergeCells count="30">
    <mergeCell ref="A1:P1"/>
    <mergeCell ref="J8:K8"/>
    <mergeCell ref="L8:M8"/>
    <mergeCell ref="J17:K17"/>
    <mergeCell ref="G21:I21"/>
    <mergeCell ref="C19:O19"/>
    <mergeCell ref="C20:D20"/>
    <mergeCell ref="L17:M17"/>
    <mergeCell ref="C11:D11"/>
    <mergeCell ref="G12:I12"/>
    <mergeCell ref="B13:B14"/>
    <mergeCell ref="C13:O14"/>
    <mergeCell ref="C15:E15"/>
    <mergeCell ref="G15:K15"/>
    <mergeCell ref="L15:M15"/>
    <mergeCell ref="N15:O15"/>
    <mergeCell ref="C10:O10"/>
    <mergeCell ref="B26:O26"/>
    <mergeCell ref="B27:O28"/>
    <mergeCell ref="C4:O4"/>
    <mergeCell ref="C5:G5"/>
    <mergeCell ref="H5:J5"/>
    <mergeCell ref="K5:O5"/>
    <mergeCell ref="C6:O6"/>
    <mergeCell ref="B22:B23"/>
    <mergeCell ref="C22:O23"/>
    <mergeCell ref="C24:E24"/>
    <mergeCell ref="G24:K24"/>
    <mergeCell ref="L24:M24"/>
    <mergeCell ref="N24:O24"/>
  </mergeCells>
  <phoneticPr fontId="1"/>
  <conditionalFormatting sqref="J11 L11">
    <cfRule type="expression" dxfId="7" priority="2">
      <formula>$C$11="無"</formula>
    </cfRule>
  </conditionalFormatting>
  <conditionalFormatting sqref="J20 L20">
    <cfRule type="expression" dxfId="6" priority="1">
      <formula>$C$20="無"</formula>
    </cfRule>
  </conditionalFormatting>
  <dataValidations count="9">
    <dataValidation type="list" allowBlank="1" showInputMessage="1" showErrorMessage="1" sqref="G9 N9 G18 N18" xr:uid="{2BD5BC42-35FF-4BE5-A900-9644E83FBBD5}">
      <formula1>"1,2,3,4,5,6,7,8,9,10,11,12,13,14,15,16,17,18,19,20,21,22,23,24,25,26,27,28,29,30,31"</formula1>
    </dataValidation>
    <dataValidation type="list" allowBlank="1" showInputMessage="1" showErrorMessage="1" sqref="E9 L9 E18 L18" xr:uid="{2BB91F10-DE80-45AE-B3F6-33906DD09323}">
      <formula1>"1,2,3,4,5,6,7,8,9,10,11,12"</formula1>
    </dataValidation>
    <dataValidation type="list" allowBlank="1" showInputMessage="1" showErrorMessage="1" sqref="E12 L11:L12 E21 L20:L21" xr:uid="{DDA26647-F43B-40F0-B902-BB7B3B084D91}">
      <formula1>"00,05,15,20,25,30,35,40,45,50,55"</formula1>
    </dataValidation>
    <dataValidation type="list" allowBlank="1" showInputMessage="1" showErrorMessage="1" sqref="J11:J12 C12 C21 J20:J21" xr:uid="{B4CE4716-4DDB-41C0-BC2E-B839593F0A1C}">
      <formula1>"7,8,9,10,11,12,13,14,15,16,17,18,19,20,21"</formula1>
    </dataValidation>
    <dataValidation type="list" allowBlank="1" showInputMessage="1" showErrorMessage="1" sqref="D11:D12 C11 D20:D21 C20" xr:uid="{20A6E8B6-EB65-4D11-B5CB-8E032F9F5E71}">
      <formula1>"有,無"</formula1>
    </dataValidation>
    <dataValidation type="list" allowBlank="1" showInputMessage="1" showErrorMessage="1" sqref="B17 B8" xr:uid="{22208070-D372-41F9-BA20-6CE4D9EDBDF3}">
      <formula1>"春季,秋季,冬季"</formula1>
    </dataValidation>
    <dataValidation type="list" allowBlank="1" showInputMessage="1" showErrorMessage="1" sqref="B2" xr:uid="{4E857C57-A95A-400C-A079-952CA51F3F21}">
      <formula1>"2025,2026,2027,2028,2029,2030"</formula1>
    </dataValidation>
    <dataValidation type="list" allowBlank="1" showInputMessage="1" showErrorMessage="1" sqref="L8:M8 L17:M17" xr:uid="{E1DB6210-C0B0-4F78-A89A-1E0D8AE119D0}">
      <formula1>"1,2,3,4,5,6,7,8,9,10,11,12,13,14,15,16,17,18,19,20"</formula1>
    </dataValidation>
    <dataValidation type="list" allowBlank="1" showInputMessage="1" showErrorMessage="1" sqref="C4" xr:uid="{278F2AD9-F79A-4B83-8A35-3F4AF2F5BCD8}">
      <formula1>$S$5:$S$28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A5169-38BC-477B-90B9-19D9D9AE7874}">
  <sheetPr>
    <pageSetUpPr fitToPage="1"/>
  </sheetPr>
  <dimension ref="A1:S36"/>
  <sheetViews>
    <sheetView showGridLines="0" zoomScaleNormal="100" zoomScaleSheetLayoutView="100" workbookViewId="0">
      <selection activeCell="I4" sqref="I4"/>
    </sheetView>
  </sheetViews>
  <sheetFormatPr defaultRowHeight="18" customHeight="1" x14ac:dyDescent="0.45"/>
  <cols>
    <col min="1" max="1" width="4.5" style="61" customWidth="1"/>
    <col min="2" max="2" width="14.69921875" style="61" customWidth="1"/>
    <col min="3" max="4" width="5" style="61" bestFit="1" customWidth="1"/>
    <col min="5" max="5" width="17.09765625" style="61" customWidth="1"/>
    <col min="6" max="6" width="8.796875" style="61"/>
    <col min="7" max="7" width="3.69921875" style="61" customWidth="1"/>
    <col min="8" max="8" width="4.5" style="61" customWidth="1"/>
    <col min="9" max="9" width="14.69921875" style="61" customWidth="1"/>
    <col min="10" max="11" width="5" style="61" bestFit="1" customWidth="1"/>
    <col min="12" max="12" width="17.09765625" style="61" customWidth="1"/>
    <col min="13" max="18" width="8.796875" style="61"/>
    <col min="19" max="19" width="27.5" style="62" hidden="1" customWidth="1"/>
    <col min="20" max="16384" width="8.796875" style="61"/>
  </cols>
  <sheetData>
    <row r="1" spans="1:19" ht="26.4" customHeight="1" thickBot="1" x14ac:dyDescent="0.5">
      <c r="A1" s="111" t="str">
        <f>予定書!B2&amp;"年度　"&amp;レプリカ・賞状発注!B2&amp;"市民大会　レプリカ・賞状発注書"</f>
        <v>2026年度　市民大会　レプリカ・賞状発注書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9" ht="21" customHeight="1" thickBot="1" x14ac:dyDescent="0.5">
      <c r="B2" s="122"/>
      <c r="C2" s="104" t="s">
        <v>1</v>
      </c>
      <c r="D2" s="104"/>
      <c r="E2" s="123"/>
      <c r="F2" s="124"/>
      <c r="G2" s="124"/>
      <c r="H2" s="124"/>
      <c r="I2" s="125"/>
      <c r="J2" s="63"/>
      <c r="K2" s="64" t="s">
        <v>88</v>
      </c>
      <c r="L2" s="123"/>
      <c r="M2" s="125"/>
    </row>
    <row r="3" spans="1:19" ht="17.399999999999999" customHeight="1" thickBot="1" x14ac:dyDescent="0.5">
      <c r="A3" s="63"/>
      <c r="B3" s="126" t="s">
        <v>148</v>
      </c>
      <c r="C3" s="102"/>
      <c r="D3" s="102"/>
      <c r="E3" s="126" t="s">
        <v>149</v>
      </c>
      <c r="F3" s="63"/>
      <c r="G3" s="63"/>
      <c r="H3" s="63"/>
      <c r="I3" s="63"/>
      <c r="J3" s="63"/>
      <c r="K3" s="63"/>
      <c r="L3" s="63"/>
      <c r="M3" s="63"/>
    </row>
    <row r="4" spans="1:19" ht="18.600000000000001" customHeight="1" thickBot="1" x14ac:dyDescent="0.5">
      <c r="A4" s="65" t="s">
        <v>89</v>
      </c>
      <c r="B4" s="66" t="s">
        <v>90</v>
      </c>
      <c r="C4" s="112" t="s">
        <v>147</v>
      </c>
      <c r="D4" s="113"/>
      <c r="E4" s="127" t="s">
        <v>91</v>
      </c>
    </row>
    <row r="5" spans="1:19" ht="3.6" customHeight="1" thickBot="1" x14ac:dyDescent="0.5"/>
    <row r="6" spans="1:19" ht="18.600000000000001" customHeight="1" thickBot="1" x14ac:dyDescent="0.5">
      <c r="A6" s="67" t="s">
        <v>92</v>
      </c>
      <c r="B6" s="68" t="s">
        <v>93</v>
      </c>
      <c r="C6" s="121"/>
      <c r="D6" s="61" t="s">
        <v>94</v>
      </c>
      <c r="E6" s="127" t="s">
        <v>95</v>
      </c>
      <c r="H6" s="67" t="s">
        <v>96</v>
      </c>
      <c r="I6" s="69" t="s">
        <v>97</v>
      </c>
      <c r="J6" s="121"/>
      <c r="K6" s="61" t="s">
        <v>94</v>
      </c>
      <c r="L6" s="127" t="s">
        <v>95</v>
      </c>
    </row>
    <row r="7" spans="1:19" ht="3.6" customHeight="1" x14ac:dyDescent="0.45"/>
    <row r="8" spans="1:19" ht="19.2" customHeight="1" x14ac:dyDescent="0.45">
      <c r="A8" s="105" t="s">
        <v>98</v>
      </c>
      <c r="B8" s="106" t="s">
        <v>99</v>
      </c>
      <c r="C8" s="107" t="s">
        <v>100</v>
      </c>
      <c r="D8" s="108" t="s">
        <v>101</v>
      </c>
      <c r="E8" s="109" t="s">
        <v>102</v>
      </c>
      <c r="F8" s="105" t="s">
        <v>103</v>
      </c>
    </row>
    <row r="9" spans="1:19" ht="8.4" customHeight="1" thickBot="1" x14ac:dyDescent="0.5">
      <c r="A9" s="62"/>
      <c r="B9" s="70"/>
      <c r="C9" s="71"/>
      <c r="D9" s="71"/>
      <c r="E9" s="62"/>
      <c r="F9" s="71"/>
    </row>
    <row r="10" spans="1:19" ht="19.2" customHeight="1" x14ac:dyDescent="0.45">
      <c r="A10" s="72">
        <v>1</v>
      </c>
      <c r="B10" s="115"/>
      <c r="C10" s="73" t="s">
        <v>100</v>
      </c>
      <c r="D10" s="74" t="s">
        <v>101</v>
      </c>
      <c r="E10" s="118"/>
      <c r="F10" s="75" t="s">
        <v>103</v>
      </c>
      <c r="G10" s="76"/>
      <c r="H10" s="72">
        <v>1</v>
      </c>
      <c r="I10" s="115"/>
      <c r="J10" s="73" t="s">
        <v>100</v>
      </c>
      <c r="K10" s="74" t="s">
        <v>101</v>
      </c>
      <c r="L10" s="118"/>
      <c r="M10" s="75" t="s">
        <v>103</v>
      </c>
      <c r="N10" s="128" t="s">
        <v>104</v>
      </c>
      <c r="S10" s="77" t="s">
        <v>105</v>
      </c>
    </row>
    <row r="11" spans="1:19" ht="19.2" customHeight="1" x14ac:dyDescent="0.45">
      <c r="A11" s="78">
        <f>A10+1</f>
        <v>2</v>
      </c>
      <c r="B11" s="116"/>
      <c r="C11" s="79" t="s">
        <v>100</v>
      </c>
      <c r="D11" s="80" t="s">
        <v>101</v>
      </c>
      <c r="E11" s="119"/>
      <c r="F11" s="81" t="s">
        <v>103</v>
      </c>
      <c r="G11" s="76"/>
      <c r="H11" s="78">
        <f>H10+1</f>
        <v>2</v>
      </c>
      <c r="I11" s="116"/>
      <c r="J11" s="79" t="s">
        <v>100</v>
      </c>
      <c r="K11" s="80" t="s">
        <v>101</v>
      </c>
      <c r="L11" s="119"/>
      <c r="M11" s="81" t="s">
        <v>103</v>
      </c>
      <c r="N11" s="129" t="s">
        <v>106</v>
      </c>
      <c r="S11" s="77" t="s">
        <v>107</v>
      </c>
    </row>
    <row r="12" spans="1:19" ht="19.2" customHeight="1" x14ac:dyDescent="0.45">
      <c r="A12" s="78">
        <f t="shared" ref="A12:A19" si="0">A11+1</f>
        <v>3</v>
      </c>
      <c r="B12" s="116"/>
      <c r="C12" s="79" t="s">
        <v>100</v>
      </c>
      <c r="D12" s="80" t="s">
        <v>101</v>
      </c>
      <c r="E12" s="119"/>
      <c r="F12" s="81" t="s">
        <v>103</v>
      </c>
      <c r="G12" s="76"/>
      <c r="H12" s="78">
        <f t="shared" ref="H12:H19" si="1">H11+1</f>
        <v>3</v>
      </c>
      <c r="I12" s="116"/>
      <c r="J12" s="79" t="s">
        <v>100</v>
      </c>
      <c r="K12" s="80" t="s">
        <v>101</v>
      </c>
      <c r="L12" s="119"/>
      <c r="M12" s="81" t="s">
        <v>103</v>
      </c>
      <c r="S12" s="77" t="s">
        <v>108</v>
      </c>
    </row>
    <row r="13" spans="1:19" ht="19.2" customHeight="1" x14ac:dyDescent="0.45">
      <c r="A13" s="78">
        <f t="shared" si="0"/>
        <v>4</v>
      </c>
      <c r="B13" s="116"/>
      <c r="C13" s="79" t="s">
        <v>100</v>
      </c>
      <c r="D13" s="80" t="s">
        <v>101</v>
      </c>
      <c r="E13" s="119"/>
      <c r="F13" s="81" t="s">
        <v>103</v>
      </c>
      <c r="G13" s="76"/>
      <c r="H13" s="78">
        <f t="shared" si="1"/>
        <v>4</v>
      </c>
      <c r="I13" s="116"/>
      <c r="J13" s="79" t="s">
        <v>100</v>
      </c>
      <c r="K13" s="80" t="s">
        <v>101</v>
      </c>
      <c r="L13" s="119"/>
      <c r="M13" s="81" t="s">
        <v>103</v>
      </c>
      <c r="S13" s="77" t="s">
        <v>109</v>
      </c>
    </row>
    <row r="14" spans="1:19" ht="19.2" customHeight="1" x14ac:dyDescent="0.45">
      <c r="A14" s="78">
        <f t="shared" si="0"/>
        <v>5</v>
      </c>
      <c r="B14" s="116"/>
      <c r="C14" s="79" t="s">
        <v>100</v>
      </c>
      <c r="D14" s="80" t="s">
        <v>101</v>
      </c>
      <c r="E14" s="119"/>
      <c r="F14" s="81" t="s">
        <v>103</v>
      </c>
      <c r="G14" s="76"/>
      <c r="H14" s="78">
        <f t="shared" si="1"/>
        <v>5</v>
      </c>
      <c r="I14" s="116"/>
      <c r="J14" s="79" t="s">
        <v>100</v>
      </c>
      <c r="K14" s="80" t="s">
        <v>101</v>
      </c>
      <c r="L14" s="119"/>
      <c r="M14" s="81" t="s">
        <v>103</v>
      </c>
      <c r="S14" s="77" t="s">
        <v>110</v>
      </c>
    </row>
    <row r="15" spans="1:19" ht="19.2" customHeight="1" x14ac:dyDescent="0.45">
      <c r="A15" s="78">
        <f t="shared" si="0"/>
        <v>6</v>
      </c>
      <c r="B15" s="116"/>
      <c r="C15" s="79" t="s">
        <v>100</v>
      </c>
      <c r="D15" s="80" t="s">
        <v>101</v>
      </c>
      <c r="E15" s="119"/>
      <c r="F15" s="81" t="s">
        <v>103</v>
      </c>
      <c r="G15" s="76"/>
      <c r="H15" s="78">
        <f t="shared" si="1"/>
        <v>6</v>
      </c>
      <c r="I15" s="116"/>
      <c r="J15" s="79" t="s">
        <v>100</v>
      </c>
      <c r="K15" s="80" t="s">
        <v>101</v>
      </c>
      <c r="L15" s="119"/>
      <c r="M15" s="81" t="s">
        <v>103</v>
      </c>
      <c r="S15" s="77" t="s">
        <v>111</v>
      </c>
    </row>
    <row r="16" spans="1:19" ht="19.2" customHeight="1" x14ac:dyDescent="0.45">
      <c r="A16" s="78">
        <f t="shared" si="0"/>
        <v>7</v>
      </c>
      <c r="B16" s="116"/>
      <c r="C16" s="79" t="s">
        <v>100</v>
      </c>
      <c r="D16" s="80" t="s">
        <v>101</v>
      </c>
      <c r="E16" s="119"/>
      <c r="F16" s="81" t="s">
        <v>103</v>
      </c>
      <c r="G16" s="76"/>
      <c r="H16" s="78">
        <f t="shared" si="1"/>
        <v>7</v>
      </c>
      <c r="I16" s="116"/>
      <c r="J16" s="79" t="s">
        <v>100</v>
      </c>
      <c r="K16" s="80" t="s">
        <v>101</v>
      </c>
      <c r="L16" s="119"/>
      <c r="M16" s="81" t="s">
        <v>103</v>
      </c>
      <c r="S16" s="77" t="s">
        <v>112</v>
      </c>
    </row>
    <row r="17" spans="1:19" ht="19.2" customHeight="1" x14ac:dyDescent="0.45">
      <c r="A17" s="78">
        <f t="shared" si="0"/>
        <v>8</v>
      </c>
      <c r="B17" s="116"/>
      <c r="C17" s="79" t="s">
        <v>100</v>
      </c>
      <c r="D17" s="80" t="s">
        <v>101</v>
      </c>
      <c r="E17" s="119"/>
      <c r="F17" s="81" t="s">
        <v>103</v>
      </c>
      <c r="G17" s="76"/>
      <c r="H17" s="78">
        <f t="shared" si="1"/>
        <v>8</v>
      </c>
      <c r="I17" s="116"/>
      <c r="J17" s="79" t="s">
        <v>100</v>
      </c>
      <c r="K17" s="80" t="s">
        <v>101</v>
      </c>
      <c r="L17" s="119"/>
      <c r="M17" s="81" t="s">
        <v>103</v>
      </c>
      <c r="S17" s="77" t="s">
        <v>113</v>
      </c>
    </row>
    <row r="18" spans="1:19" ht="19.2" customHeight="1" x14ac:dyDescent="0.45">
      <c r="A18" s="78">
        <f t="shared" si="0"/>
        <v>9</v>
      </c>
      <c r="B18" s="116"/>
      <c r="C18" s="79" t="s">
        <v>100</v>
      </c>
      <c r="D18" s="80" t="s">
        <v>101</v>
      </c>
      <c r="E18" s="119"/>
      <c r="F18" s="81" t="s">
        <v>103</v>
      </c>
      <c r="G18" s="76"/>
      <c r="H18" s="78">
        <f t="shared" si="1"/>
        <v>9</v>
      </c>
      <c r="I18" s="116"/>
      <c r="J18" s="79" t="s">
        <v>100</v>
      </c>
      <c r="K18" s="80" t="s">
        <v>101</v>
      </c>
      <c r="L18" s="119"/>
      <c r="M18" s="81" t="s">
        <v>103</v>
      </c>
      <c r="S18" s="77" t="s">
        <v>114</v>
      </c>
    </row>
    <row r="19" spans="1:19" ht="19.2" customHeight="1" thickBot="1" x14ac:dyDescent="0.5">
      <c r="A19" s="82">
        <f t="shared" si="0"/>
        <v>10</v>
      </c>
      <c r="B19" s="117"/>
      <c r="C19" s="83" t="s">
        <v>100</v>
      </c>
      <c r="D19" s="84" t="s">
        <v>101</v>
      </c>
      <c r="E19" s="120"/>
      <c r="F19" s="85" t="s">
        <v>103</v>
      </c>
      <c r="G19" s="76"/>
      <c r="H19" s="82">
        <f t="shared" si="1"/>
        <v>10</v>
      </c>
      <c r="I19" s="117"/>
      <c r="J19" s="83" t="s">
        <v>100</v>
      </c>
      <c r="K19" s="84" t="s">
        <v>101</v>
      </c>
      <c r="L19" s="120"/>
      <c r="M19" s="85" t="s">
        <v>103</v>
      </c>
      <c r="S19" s="77" t="s">
        <v>115</v>
      </c>
    </row>
    <row r="20" spans="1:19" ht="13.2" customHeight="1" thickBot="1" x14ac:dyDescent="0.5">
      <c r="S20" s="77" t="s">
        <v>117</v>
      </c>
    </row>
    <row r="21" spans="1:19" ht="18.600000000000001" customHeight="1" thickBot="1" x14ac:dyDescent="0.2">
      <c r="A21" s="76" t="s">
        <v>118</v>
      </c>
      <c r="B21" s="66" t="s">
        <v>119</v>
      </c>
      <c r="C21" s="112"/>
      <c r="D21" s="113"/>
      <c r="E21" s="127" t="s">
        <v>91</v>
      </c>
      <c r="M21" s="110" t="s">
        <v>116</v>
      </c>
      <c r="S21" s="77" t="s">
        <v>120</v>
      </c>
    </row>
    <row r="22" spans="1:19" ht="3.6" customHeight="1" thickBot="1" x14ac:dyDescent="0.5">
      <c r="A22" s="76"/>
      <c r="B22" s="66"/>
      <c r="C22" s="66"/>
      <c r="D22" s="66"/>
      <c r="E22" s="66"/>
      <c r="S22" s="77" t="s">
        <v>121</v>
      </c>
    </row>
    <row r="23" spans="1:19" ht="19.2" customHeight="1" thickBot="1" x14ac:dyDescent="0.5">
      <c r="A23" s="86"/>
      <c r="B23" s="87" t="s">
        <v>101</v>
      </c>
      <c r="C23" s="88" t="s">
        <v>122</v>
      </c>
      <c r="D23" s="88"/>
      <c r="E23" s="74" t="s">
        <v>123</v>
      </c>
      <c r="F23" s="89" t="s">
        <v>124</v>
      </c>
      <c r="S23" s="77" t="s">
        <v>125</v>
      </c>
    </row>
    <row r="24" spans="1:19" ht="19.2" customHeight="1" thickBot="1" x14ac:dyDescent="0.5">
      <c r="A24" s="90">
        <v>1</v>
      </c>
      <c r="B24" s="91" t="s">
        <v>126</v>
      </c>
      <c r="C24" s="92" t="s">
        <v>127</v>
      </c>
      <c r="D24" s="92"/>
      <c r="E24" s="93" t="s">
        <v>128</v>
      </c>
      <c r="F24" s="114"/>
      <c r="H24" s="128" t="s">
        <v>129</v>
      </c>
      <c r="S24" s="77" t="s">
        <v>130</v>
      </c>
    </row>
    <row r="25" spans="1:19" ht="19.2" customHeight="1" thickBot="1" x14ac:dyDescent="0.5">
      <c r="A25" s="78">
        <v>2</v>
      </c>
      <c r="B25" s="94" t="s">
        <v>126</v>
      </c>
      <c r="C25" s="95" t="s">
        <v>131</v>
      </c>
      <c r="D25" s="95" t="s">
        <v>132</v>
      </c>
      <c r="E25" s="96" t="s">
        <v>132</v>
      </c>
      <c r="F25" s="114"/>
      <c r="S25" s="77" t="s">
        <v>133</v>
      </c>
    </row>
    <row r="26" spans="1:19" ht="19.2" customHeight="1" thickBot="1" x14ac:dyDescent="0.5">
      <c r="A26" s="78">
        <v>3</v>
      </c>
      <c r="B26" s="94" t="s">
        <v>134</v>
      </c>
      <c r="C26" s="95" t="s">
        <v>127</v>
      </c>
      <c r="D26" s="95" t="s">
        <v>128</v>
      </c>
      <c r="E26" s="96" t="s">
        <v>128</v>
      </c>
      <c r="F26" s="114"/>
      <c r="M26" s="67" t="s">
        <v>135</v>
      </c>
      <c r="S26" s="77" t="s">
        <v>136</v>
      </c>
    </row>
    <row r="27" spans="1:19" ht="19.2" customHeight="1" thickBot="1" x14ac:dyDescent="0.5">
      <c r="A27" s="82">
        <v>4</v>
      </c>
      <c r="B27" s="97" t="s">
        <v>134</v>
      </c>
      <c r="C27" s="98" t="s">
        <v>131</v>
      </c>
      <c r="D27" s="98" t="s">
        <v>132</v>
      </c>
      <c r="E27" s="99" t="s">
        <v>132</v>
      </c>
      <c r="F27" s="114"/>
      <c r="M27" s="100" t="s">
        <v>137</v>
      </c>
      <c r="S27" s="77" t="s">
        <v>138</v>
      </c>
    </row>
    <row r="28" spans="1:19" ht="12.6" x14ac:dyDescent="0.45">
      <c r="S28" s="77" t="s">
        <v>139</v>
      </c>
    </row>
    <row r="29" spans="1:19" ht="12.6" x14ac:dyDescent="0.45">
      <c r="S29" s="77" t="s">
        <v>140</v>
      </c>
    </row>
    <row r="30" spans="1:19" ht="12.6" x14ac:dyDescent="0.45">
      <c r="S30" s="77" t="s">
        <v>141</v>
      </c>
    </row>
    <row r="31" spans="1:19" ht="12.6" x14ac:dyDescent="0.45">
      <c r="S31" s="77" t="s">
        <v>142</v>
      </c>
    </row>
    <row r="32" spans="1:19" ht="12.6" x14ac:dyDescent="0.45">
      <c r="S32" s="77" t="s">
        <v>143</v>
      </c>
    </row>
    <row r="33" spans="19:19" ht="12.6" x14ac:dyDescent="0.45">
      <c r="S33" s="77" t="s">
        <v>144</v>
      </c>
    </row>
    <row r="34" spans="19:19" ht="12.6" x14ac:dyDescent="0.45">
      <c r="S34" s="101" t="s">
        <v>145</v>
      </c>
    </row>
    <row r="35" spans="19:19" ht="12.6" x14ac:dyDescent="0.45">
      <c r="S35" s="77" t="s">
        <v>81</v>
      </c>
    </row>
    <row r="36" spans="19:19" ht="12.6" x14ac:dyDescent="0.45">
      <c r="S36" s="77" t="s">
        <v>146</v>
      </c>
    </row>
  </sheetData>
  <sheetProtection algorithmName="SHA-512" hashValue="Xx7+o0XmeK1UOj1J3KU8DTGQlaNj1qcVSKyVAjAZp8BeCS5GVI+5PAH3wmz0wqDknsAqHvpx22ZcxYArUrLKYg==" saltValue="fOmQz9iULd+My5wtlrI3QA==" spinCount="100000" sheet="1" objects="1" scenarios="1"/>
  <mergeCells count="11">
    <mergeCell ref="C23:D23"/>
    <mergeCell ref="C24:D24"/>
    <mergeCell ref="C25:D25"/>
    <mergeCell ref="C26:D26"/>
    <mergeCell ref="C27:D27"/>
    <mergeCell ref="E2:I2"/>
    <mergeCell ref="A1:M1"/>
    <mergeCell ref="C2:D2"/>
    <mergeCell ref="L2:M2"/>
    <mergeCell ref="C4:D4"/>
    <mergeCell ref="C21:D21"/>
  </mergeCells>
  <phoneticPr fontId="1"/>
  <conditionalFormatting sqref="A24:C27 E24:F27">
    <cfRule type="expression" dxfId="5" priority="1">
      <formula>$C$21="必要"</formula>
    </cfRule>
  </conditionalFormatting>
  <conditionalFormatting sqref="A10:F19">
    <cfRule type="expression" dxfId="4" priority="3">
      <formula>AND($C$6&lt;&gt;"",$A10&lt;=$C$6)</formula>
    </cfRule>
  </conditionalFormatting>
  <conditionalFormatting sqref="H10:M19">
    <cfRule type="expression" dxfId="3" priority="2">
      <formula>AND($J$6&lt;&gt;"",$H10&lt;=$J$6)</formula>
    </cfRule>
  </conditionalFormatting>
  <dataValidations count="3">
    <dataValidation type="list" allowBlank="1" showInputMessage="1" showErrorMessage="1" sqref="C4:D4 C21:D21" xr:uid="{41A2380E-3A58-4BE9-A387-1A5D49FE4603}">
      <formula1>"必要,不要"</formula1>
    </dataValidation>
    <dataValidation type="list" allowBlank="1" showInputMessage="1" showErrorMessage="1" sqref="E2" xr:uid="{6F923704-EF2B-42EC-942C-516D56DA7FC4}">
      <formula1>$S$10:$S$36</formula1>
    </dataValidation>
    <dataValidation type="list" allowBlank="1" showInputMessage="1" showErrorMessage="1" sqref="B2" xr:uid="{556CC400-42BF-4D16-A7C7-C99F90BFE467}">
      <formula1>"春季,秋季,冬季,"</formula1>
    </dataValidation>
  </dataValidations>
  <hyperlinks>
    <hyperlink ref="M27" r:id="rId1" xr:uid="{DE2610E1-4E95-4405-9F08-23D4E6C753C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1DAC1-BB05-4395-9039-98C2BD21F580}">
  <dimension ref="A1:S37"/>
  <sheetViews>
    <sheetView showGridLines="0" zoomScaleNormal="100" zoomScaleSheetLayoutView="100" workbookViewId="0"/>
  </sheetViews>
  <sheetFormatPr defaultRowHeight="18" customHeight="1" x14ac:dyDescent="0.45"/>
  <cols>
    <col min="1" max="1" width="4.5" style="61" customWidth="1"/>
    <col min="2" max="2" width="14.69921875" style="61" customWidth="1"/>
    <col min="3" max="4" width="5" style="61" bestFit="1" customWidth="1"/>
    <col min="5" max="5" width="17.09765625" style="61" customWidth="1"/>
    <col min="6" max="6" width="8.796875" style="61"/>
    <col min="7" max="7" width="3.69921875" style="61" customWidth="1"/>
    <col min="8" max="8" width="4.5" style="61" customWidth="1"/>
    <col min="9" max="9" width="14.69921875" style="61" customWidth="1"/>
    <col min="10" max="11" width="5" style="61" bestFit="1" customWidth="1"/>
    <col min="12" max="12" width="17.09765625" style="61" customWidth="1"/>
    <col min="13" max="18" width="8.796875" style="61"/>
    <col min="19" max="19" width="27.5" style="62" hidden="1" customWidth="1"/>
    <col min="20" max="16384" width="8.796875" style="61"/>
  </cols>
  <sheetData>
    <row r="1" spans="1:19" ht="18" customHeight="1" x14ac:dyDescent="0.45">
      <c r="M1" s="160" t="s">
        <v>151</v>
      </c>
    </row>
    <row r="2" spans="1:19" ht="26.4" customHeight="1" thickBot="1" x14ac:dyDescent="0.5">
      <c r="A2" s="161" t="s">
        <v>150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3" spans="1:19" ht="21" customHeight="1" thickBot="1" x14ac:dyDescent="0.5">
      <c r="A3" s="104" t="s">
        <v>1</v>
      </c>
      <c r="B3" s="104"/>
      <c r="C3" s="123"/>
      <c r="D3" s="124"/>
      <c r="E3" s="124"/>
      <c r="F3" s="124"/>
      <c r="G3" s="124"/>
      <c r="H3" s="124"/>
      <c r="I3" s="125"/>
      <c r="J3" s="63"/>
      <c r="K3" s="64" t="s">
        <v>88</v>
      </c>
      <c r="L3" s="123"/>
      <c r="M3" s="125"/>
    </row>
    <row r="4" spans="1:19" ht="7.8" customHeight="1" thickBot="1" x14ac:dyDescent="0.5">
      <c r="A4" s="103"/>
      <c r="B4" s="126"/>
      <c r="C4" s="102"/>
      <c r="D4" s="102"/>
      <c r="E4" s="126"/>
      <c r="F4" s="63"/>
      <c r="G4" s="63"/>
      <c r="H4" s="63"/>
      <c r="I4" s="63"/>
      <c r="J4" s="63"/>
      <c r="K4" s="63"/>
      <c r="L4" s="63"/>
      <c r="S4" s="61"/>
    </row>
    <row r="5" spans="1:19" ht="18.600000000000001" customHeight="1" thickBot="1" x14ac:dyDescent="0.5">
      <c r="A5" s="65" t="s">
        <v>89</v>
      </c>
      <c r="B5" s="66" t="s">
        <v>90</v>
      </c>
      <c r="C5" s="112" t="s">
        <v>147</v>
      </c>
      <c r="D5" s="113"/>
      <c r="E5" s="127" t="s">
        <v>91</v>
      </c>
    </row>
    <row r="6" spans="1:19" ht="3.6" customHeight="1" thickBot="1" x14ac:dyDescent="0.5"/>
    <row r="7" spans="1:19" ht="18.600000000000001" customHeight="1" thickBot="1" x14ac:dyDescent="0.5">
      <c r="A7" s="67" t="s">
        <v>92</v>
      </c>
      <c r="B7" s="68" t="s">
        <v>93</v>
      </c>
      <c r="C7" s="121"/>
      <c r="D7" s="61" t="s">
        <v>94</v>
      </c>
      <c r="E7" s="127" t="s">
        <v>95</v>
      </c>
      <c r="H7" s="67" t="s">
        <v>96</v>
      </c>
      <c r="I7" s="69" t="s">
        <v>97</v>
      </c>
      <c r="J7" s="121"/>
      <c r="K7" s="61" t="s">
        <v>94</v>
      </c>
      <c r="L7" s="127" t="s">
        <v>95</v>
      </c>
    </row>
    <row r="8" spans="1:19" ht="3.6" customHeight="1" x14ac:dyDescent="0.45"/>
    <row r="9" spans="1:19" ht="19.2" customHeight="1" x14ac:dyDescent="0.45">
      <c r="A9" s="105" t="s">
        <v>98</v>
      </c>
      <c r="B9" s="106" t="s">
        <v>99</v>
      </c>
      <c r="C9" s="107" t="s">
        <v>100</v>
      </c>
      <c r="D9" s="108" t="s">
        <v>101</v>
      </c>
      <c r="E9" s="109" t="s">
        <v>102</v>
      </c>
      <c r="F9" s="105" t="s">
        <v>103</v>
      </c>
    </row>
    <row r="10" spans="1:19" ht="8.4" customHeight="1" thickBot="1" x14ac:dyDescent="0.5">
      <c r="A10" s="62"/>
      <c r="B10" s="70"/>
      <c r="C10" s="71"/>
      <c r="D10" s="71"/>
      <c r="E10" s="62"/>
      <c r="F10" s="71"/>
    </row>
    <row r="11" spans="1:19" ht="19.2" customHeight="1" x14ac:dyDescent="0.45">
      <c r="A11" s="130">
        <v>1</v>
      </c>
      <c r="B11" s="131"/>
      <c r="C11" s="132" t="s">
        <v>100</v>
      </c>
      <c r="D11" s="133" t="s">
        <v>101</v>
      </c>
      <c r="E11" s="134"/>
      <c r="F11" s="135" t="s">
        <v>103</v>
      </c>
      <c r="G11" s="136"/>
      <c r="H11" s="130">
        <v>1</v>
      </c>
      <c r="I11" s="131"/>
      <c r="J11" s="132" t="s">
        <v>100</v>
      </c>
      <c r="K11" s="133" t="s">
        <v>101</v>
      </c>
      <c r="L11" s="134"/>
      <c r="M11" s="135" t="s">
        <v>103</v>
      </c>
      <c r="N11" s="128" t="s">
        <v>104</v>
      </c>
      <c r="S11" s="77" t="s">
        <v>105</v>
      </c>
    </row>
    <row r="12" spans="1:19" ht="19.2" customHeight="1" x14ac:dyDescent="0.45">
      <c r="A12" s="137">
        <f>A11+1</f>
        <v>2</v>
      </c>
      <c r="B12" s="138"/>
      <c r="C12" s="139" t="s">
        <v>100</v>
      </c>
      <c r="D12" s="140" t="s">
        <v>101</v>
      </c>
      <c r="E12" s="141"/>
      <c r="F12" s="142" t="s">
        <v>103</v>
      </c>
      <c r="G12" s="136"/>
      <c r="H12" s="137">
        <f>H11+1</f>
        <v>2</v>
      </c>
      <c r="I12" s="138"/>
      <c r="J12" s="139" t="s">
        <v>100</v>
      </c>
      <c r="K12" s="140" t="s">
        <v>101</v>
      </c>
      <c r="L12" s="141"/>
      <c r="M12" s="142" t="s">
        <v>103</v>
      </c>
      <c r="N12" s="129" t="s">
        <v>106</v>
      </c>
      <c r="S12" s="77" t="s">
        <v>107</v>
      </c>
    </row>
    <row r="13" spans="1:19" ht="19.2" customHeight="1" x14ac:dyDescent="0.45">
      <c r="A13" s="137">
        <f t="shared" ref="A13:A20" si="0">A12+1</f>
        <v>3</v>
      </c>
      <c r="B13" s="138"/>
      <c r="C13" s="139" t="s">
        <v>100</v>
      </c>
      <c r="D13" s="140" t="s">
        <v>101</v>
      </c>
      <c r="E13" s="141"/>
      <c r="F13" s="142" t="s">
        <v>103</v>
      </c>
      <c r="G13" s="136"/>
      <c r="H13" s="137">
        <f t="shared" ref="H13:H20" si="1">H12+1</f>
        <v>3</v>
      </c>
      <c r="I13" s="138"/>
      <c r="J13" s="139" t="s">
        <v>100</v>
      </c>
      <c r="K13" s="140" t="s">
        <v>101</v>
      </c>
      <c r="L13" s="141"/>
      <c r="M13" s="142" t="s">
        <v>103</v>
      </c>
      <c r="S13" s="77" t="s">
        <v>108</v>
      </c>
    </row>
    <row r="14" spans="1:19" ht="19.2" customHeight="1" x14ac:dyDescent="0.45">
      <c r="A14" s="137">
        <f t="shared" si="0"/>
        <v>4</v>
      </c>
      <c r="B14" s="138"/>
      <c r="C14" s="139" t="s">
        <v>100</v>
      </c>
      <c r="D14" s="140" t="s">
        <v>101</v>
      </c>
      <c r="E14" s="141"/>
      <c r="F14" s="142" t="s">
        <v>103</v>
      </c>
      <c r="G14" s="136"/>
      <c r="H14" s="137">
        <f t="shared" si="1"/>
        <v>4</v>
      </c>
      <c r="I14" s="138"/>
      <c r="J14" s="139" t="s">
        <v>100</v>
      </c>
      <c r="K14" s="140" t="s">
        <v>101</v>
      </c>
      <c r="L14" s="141"/>
      <c r="M14" s="142" t="s">
        <v>103</v>
      </c>
      <c r="S14" s="77" t="s">
        <v>109</v>
      </c>
    </row>
    <row r="15" spans="1:19" ht="19.2" customHeight="1" x14ac:dyDescent="0.45">
      <c r="A15" s="137">
        <f t="shared" si="0"/>
        <v>5</v>
      </c>
      <c r="B15" s="138"/>
      <c r="C15" s="139" t="s">
        <v>100</v>
      </c>
      <c r="D15" s="140" t="s">
        <v>101</v>
      </c>
      <c r="E15" s="141"/>
      <c r="F15" s="142" t="s">
        <v>103</v>
      </c>
      <c r="G15" s="136"/>
      <c r="H15" s="137">
        <f t="shared" si="1"/>
        <v>5</v>
      </c>
      <c r="I15" s="138"/>
      <c r="J15" s="139" t="s">
        <v>100</v>
      </c>
      <c r="K15" s="140" t="s">
        <v>101</v>
      </c>
      <c r="L15" s="141"/>
      <c r="M15" s="142" t="s">
        <v>103</v>
      </c>
      <c r="S15" s="77" t="s">
        <v>110</v>
      </c>
    </row>
    <row r="16" spans="1:19" ht="19.2" customHeight="1" x14ac:dyDescent="0.45">
      <c r="A16" s="137">
        <f t="shared" si="0"/>
        <v>6</v>
      </c>
      <c r="B16" s="138"/>
      <c r="C16" s="139" t="s">
        <v>100</v>
      </c>
      <c r="D16" s="140" t="s">
        <v>101</v>
      </c>
      <c r="E16" s="141"/>
      <c r="F16" s="142" t="s">
        <v>103</v>
      </c>
      <c r="G16" s="136"/>
      <c r="H16" s="137">
        <f t="shared" si="1"/>
        <v>6</v>
      </c>
      <c r="I16" s="138"/>
      <c r="J16" s="139" t="s">
        <v>100</v>
      </c>
      <c r="K16" s="140" t="s">
        <v>101</v>
      </c>
      <c r="L16" s="141"/>
      <c r="M16" s="142" t="s">
        <v>103</v>
      </c>
      <c r="S16" s="77" t="s">
        <v>111</v>
      </c>
    </row>
    <row r="17" spans="1:19" ht="19.2" customHeight="1" x14ac:dyDescent="0.45">
      <c r="A17" s="137">
        <f t="shared" si="0"/>
        <v>7</v>
      </c>
      <c r="B17" s="138"/>
      <c r="C17" s="139" t="s">
        <v>100</v>
      </c>
      <c r="D17" s="140" t="s">
        <v>101</v>
      </c>
      <c r="E17" s="141"/>
      <c r="F17" s="142" t="s">
        <v>103</v>
      </c>
      <c r="G17" s="136"/>
      <c r="H17" s="137">
        <f t="shared" si="1"/>
        <v>7</v>
      </c>
      <c r="I17" s="138"/>
      <c r="J17" s="139" t="s">
        <v>100</v>
      </c>
      <c r="K17" s="140" t="s">
        <v>101</v>
      </c>
      <c r="L17" s="141"/>
      <c r="M17" s="142" t="s">
        <v>103</v>
      </c>
      <c r="S17" s="77" t="s">
        <v>112</v>
      </c>
    </row>
    <row r="18" spans="1:19" ht="19.2" customHeight="1" x14ac:dyDescent="0.45">
      <c r="A18" s="137">
        <f t="shared" si="0"/>
        <v>8</v>
      </c>
      <c r="B18" s="138"/>
      <c r="C18" s="139" t="s">
        <v>100</v>
      </c>
      <c r="D18" s="140" t="s">
        <v>101</v>
      </c>
      <c r="E18" s="141"/>
      <c r="F18" s="142" t="s">
        <v>103</v>
      </c>
      <c r="G18" s="136"/>
      <c r="H18" s="137">
        <f t="shared" si="1"/>
        <v>8</v>
      </c>
      <c r="I18" s="138"/>
      <c r="J18" s="139" t="s">
        <v>100</v>
      </c>
      <c r="K18" s="140" t="s">
        <v>101</v>
      </c>
      <c r="L18" s="141"/>
      <c r="M18" s="142" t="s">
        <v>103</v>
      </c>
      <c r="S18" s="77" t="s">
        <v>113</v>
      </c>
    </row>
    <row r="19" spans="1:19" ht="19.2" customHeight="1" x14ac:dyDescent="0.45">
      <c r="A19" s="137">
        <f t="shared" si="0"/>
        <v>9</v>
      </c>
      <c r="B19" s="138"/>
      <c r="C19" s="139" t="s">
        <v>100</v>
      </c>
      <c r="D19" s="140" t="s">
        <v>101</v>
      </c>
      <c r="E19" s="141"/>
      <c r="F19" s="142" t="s">
        <v>103</v>
      </c>
      <c r="G19" s="136"/>
      <c r="H19" s="137">
        <f t="shared" si="1"/>
        <v>9</v>
      </c>
      <c r="I19" s="138"/>
      <c r="J19" s="139" t="s">
        <v>100</v>
      </c>
      <c r="K19" s="140" t="s">
        <v>101</v>
      </c>
      <c r="L19" s="141"/>
      <c r="M19" s="142" t="s">
        <v>103</v>
      </c>
      <c r="S19" s="77" t="s">
        <v>114</v>
      </c>
    </row>
    <row r="20" spans="1:19" ht="19.2" customHeight="1" thickBot="1" x14ac:dyDescent="0.5">
      <c r="A20" s="143">
        <f t="shared" si="0"/>
        <v>10</v>
      </c>
      <c r="B20" s="144"/>
      <c r="C20" s="145" t="s">
        <v>100</v>
      </c>
      <c r="D20" s="146" t="s">
        <v>101</v>
      </c>
      <c r="E20" s="147"/>
      <c r="F20" s="148" t="s">
        <v>103</v>
      </c>
      <c r="G20" s="136"/>
      <c r="H20" s="143">
        <f t="shared" si="1"/>
        <v>10</v>
      </c>
      <c r="I20" s="144"/>
      <c r="J20" s="145" t="s">
        <v>100</v>
      </c>
      <c r="K20" s="146" t="s">
        <v>101</v>
      </c>
      <c r="L20" s="147"/>
      <c r="M20" s="148" t="s">
        <v>103</v>
      </c>
      <c r="S20" s="77" t="s">
        <v>115</v>
      </c>
    </row>
    <row r="21" spans="1:19" ht="13.2" customHeight="1" thickBot="1" x14ac:dyDescent="0.5">
      <c r="S21" s="77" t="s">
        <v>117</v>
      </c>
    </row>
    <row r="22" spans="1:19" ht="18.600000000000001" customHeight="1" thickBot="1" x14ac:dyDescent="0.2">
      <c r="A22" s="76" t="s">
        <v>118</v>
      </c>
      <c r="B22" s="66" t="s">
        <v>119</v>
      </c>
      <c r="C22" s="112"/>
      <c r="D22" s="113"/>
      <c r="E22" s="127" t="s">
        <v>91</v>
      </c>
      <c r="M22" s="110" t="s">
        <v>116</v>
      </c>
      <c r="S22" s="77" t="s">
        <v>120</v>
      </c>
    </row>
    <row r="23" spans="1:19" ht="3.6" customHeight="1" thickBot="1" x14ac:dyDescent="0.5">
      <c r="A23" s="76"/>
      <c r="B23" s="66"/>
      <c r="C23" s="66"/>
      <c r="D23" s="66"/>
      <c r="E23" s="66"/>
      <c r="S23" s="77" t="s">
        <v>121</v>
      </c>
    </row>
    <row r="24" spans="1:19" ht="19.2" customHeight="1" thickBot="1" x14ac:dyDescent="0.5">
      <c r="A24" s="86"/>
      <c r="B24" s="87" t="s">
        <v>101</v>
      </c>
      <c r="C24" s="88" t="s">
        <v>122</v>
      </c>
      <c r="D24" s="88"/>
      <c r="E24" s="74" t="s">
        <v>123</v>
      </c>
      <c r="F24" s="89" t="s">
        <v>124</v>
      </c>
      <c r="S24" s="77" t="s">
        <v>125</v>
      </c>
    </row>
    <row r="25" spans="1:19" ht="19.2" customHeight="1" thickBot="1" x14ac:dyDescent="0.5">
      <c r="A25" s="149">
        <v>1</v>
      </c>
      <c r="B25" s="150" t="s">
        <v>126</v>
      </c>
      <c r="C25" s="151" t="s">
        <v>127</v>
      </c>
      <c r="D25" s="151"/>
      <c r="E25" s="152" t="s">
        <v>128</v>
      </c>
      <c r="F25" s="153"/>
      <c r="H25" s="128" t="s">
        <v>129</v>
      </c>
      <c r="S25" s="77" t="s">
        <v>130</v>
      </c>
    </row>
    <row r="26" spans="1:19" ht="19.2" customHeight="1" thickBot="1" x14ac:dyDescent="0.5">
      <c r="A26" s="137">
        <v>2</v>
      </c>
      <c r="B26" s="154" t="s">
        <v>126</v>
      </c>
      <c r="C26" s="155" t="s">
        <v>131</v>
      </c>
      <c r="D26" s="155" t="s">
        <v>132</v>
      </c>
      <c r="E26" s="156" t="s">
        <v>132</v>
      </c>
      <c r="F26" s="153"/>
      <c r="S26" s="77" t="s">
        <v>133</v>
      </c>
    </row>
    <row r="27" spans="1:19" ht="19.2" customHeight="1" thickBot="1" x14ac:dyDescent="0.5">
      <c r="A27" s="137">
        <v>3</v>
      </c>
      <c r="B27" s="154" t="s">
        <v>134</v>
      </c>
      <c r="C27" s="155" t="s">
        <v>127</v>
      </c>
      <c r="D27" s="155" t="s">
        <v>128</v>
      </c>
      <c r="E27" s="156" t="s">
        <v>128</v>
      </c>
      <c r="F27" s="153"/>
      <c r="M27" s="67" t="s">
        <v>135</v>
      </c>
      <c r="S27" s="77" t="s">
        <v>136</v>
      </c>
    </row>
    <row r="28" spans="1:19" ht="19.2" customHeight="1" thickBot="1" x14ac:dyDescent="0.5">
      <c r="A28" s="143">
        <v>4</v>
      </c>
      <c r="B28" s="157" t="s">
        <v>134</v>
      </c>
      <c r="C28" s="158" t="s">
        <v>131</v>
      </c>
      <c r="D28" s="158" t="s">
        <v>132</v>
      </c>
      <c r="E28" s="159" t="s">
        <v>132</v>
      </c>
      <c r="F28" s="153"/>
      <c r="M28" s="100" t="s">
        <v>137</v>
      </c>
      <c r="S28" s="77" t="s">
        <v>138</v>
      </c>
    </row>
    <row r="29" spans="1:19" ht="12.6" x14ac:dyDescent="0.45">
      <c r="S29" s="77" t="s">
        <v>139</v>
      </c>
    </row>
    <row r="30" spans="1:19" ht="12.6" x14ac:dyDescent="0.45">
      <c r="S30" s="77" t="s">
        <v>140</v>
      </c>
    </row>
    <row r="31" spans="1:19" ht="12.6" x14ac:dyDescent="0.45">
      <c r="S31" s="77" t="s">
        <v>141</v>
      </c>
    </row>
    <row r="32" spans="1:19" ht="12.6" x14ac:dyDescent="0.45">
      <c r="S32" s="77" t="s">
        <v>142</v>
      </c>
    </row>
    <row r="33" spans="19:19" ht="12.6" x14ac:dyDescent="0.45">
      <c r="S33" s="77" t="s">
        <v>143</v>
      </c>
    </row>
    <row r="34" spans="19:19" ht="12.6" x14ac:dyDescent="0.45">
      <c r="S34" s="77" t="s">
        <v>144</v>
      </c>
    </row>
    <row r="35" spans="19:19" ht="12.6" x14ac:dyDescent="0.45">
      <c r="S35" s="101" t="s">
        <v>145</v>
      </c>
    </row>
    <row r="36" spans="19:19" ht="12.6" x14ac:dyDescent="0.45">
      <c r="S36" s="77" t="s">
        <v>81</v>
      </c>
    </row>
    <row r="37" spans="19:19" ht="12.6" x14ac:dyDescent="0.45">
      <c r="S37" s="77" t="s">
        <v>146</v>
      </c>
    </row>
  </sheetData>
  <mergeCells count="11">
    <mergeCell ref="C24:D24"/>
    <mergeCell ref="C25:D25"/>
    <mergeCell ref="C26:D26"/>
    <mergeCell ref="C27:D27"/>
    <mergeCell ref="C28:D28"/>
    <mergeCell ref="C3:I3"/>
    <mergeCell ref="A2:M2"/>
    <mergeCell ref="A3:B3"/>
    <mergeCell ref="L3:M3"/>
    <mergeCell ref="C5:D5"/>
    <mergeCell ref="C22:D22"/>
  </mergeCells>
  <phoneticPr fontId="1"/>
  <dataValidations count="2">
    <dataValidation type="list" allowBlank="1" showInputMessage="1" showErrorMessage="1" sqref="C3" xr:uid="{3FDFF883-5EE7-49C4-BC68-D65A7E76C6E4}">
      <formula1>$S$11:$S$37</formula1>
    </dataValidation>
    <dataValidation type="list" allowBlank="1" showInputMessage="1" showErrorMessage="1" sqref="C5:D5 C22:D22" xr:uid="{309E6645-0C61-48AD-846B-797A96813DA0}">
      <formula1>"必要,不要"</formula1>
    </dataValidation>
  </dataValidations>
  <hyperlinks>
    <hyperlink ref="M28" r:id="rId1" xr:uid="{0B261490-C495-45D1-9D2A-967D971A90B1}"/>
  </hyperlinks>
  <pageMargins left="0.70866141732283472" right="0.70866141732283472" top="0.74803149606299213" bottom="0.74803149606299213" header="0.31496062992125984" footer="0.31496062992125984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予定書</vt:lpstr>
      <vt:lpstr>レプリカ・賞状発注</vt:lpstr>
      <vt:lpstr>レプリカ・賞状発注【FAX用】</vt:lpstr>
      <vt:lpstr>レプリカ・賞状発注!Print_Area</vt:lpstr>
      <vt:lpstr>レプリカ・賞状発注【FAX用】!Print_Area</vt:lpstr>
      <vt:lpstr>予定書!Print_Area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（一社）浦安市スポーツ協会</dc:creator>
  <cp:lastModifiedBy>（一社）浦安市スポーツ協会</cp:lastModifiedBy>
  <cp:lastPrinted>2025-07-11T03:46:05Z</cp:lastPrinted>
  <dcterms:created xsi:type="dcterms:W3CDTF">2025-06-19T06:39:48Z</dcterms:created>
  <dcterms:modified xsi:type="dcterms:W3CDTF">2025-07-11T03:47:09Z</dcterms:modified>
</cp:coreProperties>
</file>